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<sst xmlns="http://schemas.openxmlformats.org/spreadsheetml/2006/main" count="307" uniqueCount="128">
  <si>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</si>
  <si>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</si>
  <si>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</si>
  <si>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</si>
  <si>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</si>
  <si>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</si>
  <si>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</si>
  <si>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</si>
  <si>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</si>
  <si>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</si>
  <si>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</si>
  <si>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</si>
  <si>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</si>
  <si>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</si>
  <si>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</si>
  <si>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</si>
  <si>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</si>
  <si>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</si>
  <si>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</si>
  <si>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</si>
  <si>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</si>
  <si>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</si>
  <si>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</si>
  <si>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</si>
  <si>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</si>
  <si>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</si>
  <si>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</si>
  <si>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大英珠措</t>
  </si>
  <si>
    <t>费晶</t>
  </si>
  <si>
    <t>2011.1.19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</si>
  <si>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</si>
  <si>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</si>
  <si>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</si>
  <si>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</si>
  <si>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</si>
  <si>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</si>
  <si>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</si>
  <si>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</si>
  <si>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</si>
  <si>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</si>
  <si>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</si>
  <si>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</si>
  <si>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</si>
  <si>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第一轮助养(因毕业停止助养)</t>
  </si>
  <si>
    <t>2011.1.14-2011.6.30</t>
  </si>
  <si>
    <t>扎西巴拥</t>
  </si>
  <si>
    <t>上个孩子助养费结转</t>
  </si>
  <si>
    <t>11.9.20</t>
  </si>
  <si>
    <t>(购六月的)</t>
  </si>
  <si>
    <t>11.10.20</t>
  </si>
  <si>
    <t>棉衣</t>
  </si>
  <si>
    <t>件</t>
  </si>
  <si>
    <t>第二轮助养</t>
  </si>
  <si>
    <t>2011.10.14-2012.4.14</t>
  </si>
  <si>
    <t>2012.4.14-2013.4.14</t>
  </si>
  <si>
    <t>第一轮结转</t>
  </si>
  <si>
    <t>2012.3.26</t>
  </si>
  <si>
    <t>12.3.7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</si>
  <si>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</si>
  <si>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</si>
  <si>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</si>
  <si>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</si>
  <si>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</si>
  <si>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</si>
  <si>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</si>
  <si>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</si>
  <si>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</si>
  <si>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</si>
  <si>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</si>
  <si>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2013.4.14-2014.4.14</t>
  </si>
  <si>
    <t>上一轮结转</t>
  </si>
  <si>
    <t>2013.4.3</t>
  </si>
  <si>
    <t>13.6.15</t>
  </si>
  <si>
    <t>5升/桶</t>
  </si>
  <si>
    <t>13.7.5</t>
  </si>
  <si>
    <t>运费</t>
  </si>
  <si>
    <t>因其到马尼初中就读，放弃助养，接续助养尼麦拉措。</t>
  </si>
  <si>
    <t>助养编号</t>
  </si>
  <si>
    <t>被助养孩子</t>
  </si>
  <si>
    <t>其美拥忠</t>
  </si>
  <si>
    <t>第一轮助养</t>
  </si>
  <si>
    <t>助养人</t>
  </si>
  <si>
    <t>上师大生环学院2012级环境工程</t>
  </si>
  <si>
    <t>助养时间</t>
  </si>
  <si>
    <t>2012.10.20-2013.4.20</t>
  </si>
  <si>
    <t>善</t>
  </si>
  <si>
    <t>到账日期</t>
  </si>
  <si>
    <t>金额</t>
  </si>
  <si>
    <t>款</t>
  </si>
  <si>
    <t>2012.11.9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</si>
  <si>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</si>
  <si>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</si>
  <si>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</si>
  <si>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</si>
  <si>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</si>
  <si>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</si>
  <si>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</si>
  <si>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</si>
  <si>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</si>
  <si>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12.11.17</t>
  </si>
  <si>
    <t>12.11.22</t>
  </si>
  <si>
    <t>羽绒服</t>
  </si>
  <si>
    <t>件</t>
  </si>
  <si>
    <t>支</t>
  </si>
  <si>
    <t>出</t>
  </si>
  <si>
    <t>13.7.5</t>
  </si>
  <si>
    <t>合计支出</t>
  </si>
  <si>
    <t>剩余金额</t>
  </si>
  <si>
    <t>尼美拉措</t>
  </si>
  <si>
    <t>其美拥忠剩余费用转来</t>
  </si>
  <si>
    <t>因其不再上学，放弃助养,转续助养尼麦拉措。</t>
  </si>
  <si>
    <t>常州费晶</t>
  </si>
  <si>
    <t>2013.4.20-2014.4.20</t>
  </si>
  <si>
    <t>扎西巴拥剩余费用转来</t>
  </si>
  <si>
    <r>
      <t>1</t>
    </r>
    <r>
      <rPr>
        <sz val="16"/>
        <rFont val="宋体"/>
        <family val="0"/>
      </rPr>
      <t>3.10.20</t>
    </r>
  </si>
  <si>
    <r>
      <t>1</t>
    </r>
    <r>
      <rPr>
        <sz val="16"/>
        <rFont val="宋体"/>
        <family val="0"/>
      </rPr>
      <t>4.2.24</t>
    </r>
  </si>
  <si>
    <t>藏历年</t>
  </si>
  <si>
    <t>水果蔬菜</t>
  </si>
  <si>
    <t>第二轮助养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</si>
  <si>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.4.20-201</t>
    </r>
    <r>
      <rPr>
        <sz val="16"/>
        <rFont val="宋体"/>
        <family val="0"/>
      </rPr>
      <t>5</t>
    </r>
    <r>
      <rPr>
        <sz val="16"/>
        <rFont val="宋体"/>
        <family val="0"/>
      </rPr>
      <t>.4.20</t>
    </r>
  </si>
  <si>
    <r>
      <t>2</t>
    </r>
    <r>
      <rPr>
        <sz val="16"/>
        <rFont val="宋体"/>
        <family val="0"/>
      </rPr>
      <t>014.3.18</t>
    </r>
  </si>
  <si>
    <t>上轮结转</t>
  </si>
  <si>
    <t>14.6.20</t>
  </si>
  <si>
    <t>14.7.2</t>
  </si>
  <si>
    <t>因其不再上学，停止助养，余款转助燃古乡王鑫。</t>
  </si>
  <si>
    <t>王鑫</t>
  </si>
  <si>
    <t>第一轮助养</t>
  </si>
  <si>
    <t>2014.11.1--2015.11.1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</si>
</sst>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>
      <alignment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>
      <alignment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>
      <alignment vertical="center"/>
      <protection/>
    </xf>
    <xf numFmtId="0" fontId="2" fillId="0" borderId="16" xfId="40" applyFont="1" applyBorder="1">
      <alignment vertical="center"/>
      <protection/>
    </xf>
    <xf numFmtId="0" fontId="2" fillId="0" borderId="18" xfId="40" applyFont="1" applyBorder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vertical="center"/>
      <protection/>
    </xf>
    <xf numFmtId="0" fontId="2" fillId="0" borderId="26" xfId="40" applyFont="1" applyBorder="1" applyAlignment="1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23" xfId="40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27" xfId="40" applyBorder="1" applyAlignment="1">
      <alignment horizontal="center" vertical="center"/>
      <protection/>
    </xf>
    <xf numFmtId="0" fontId="0" fillId="0" borderId="28" xfId="40" applyBorder="1" applyAlignment="1">
      <alignment horizontal="center" vertical="center"/>
      <protection/>
    </xf>
    <xf numFmtId="0" fontId="0" fillId="0" borderId="29" xfId="40" applyBorder="1" applyAlignment="1">
      <alignment horizontal="center" vertical="center"/>
      <protection/>
    </xf>
    <xf numFmtId="0" fontId="0" fillId="0" borderId="30" xfId="40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0" fillId="0" borderId="31" xfId="40" applyBorder="1" applyAlignment="1">
      <alignment horizontal="left" vertical="center"/>
      <protection/>
    </xf>
    <xf numFmtId="0" fontId="0" fillId="0" borderId="32" xfId="40" applyBorder="1" applyAlignment="1">
      <alignment horizontal="left" vertical="center"/>
      <protection/>
    </xf>
    <xf numFmtId="0" fontId="0" fillId="0" borderId="33" xfId="40" applyBorder="1" applyAlignment="1">
      <alignment horizontal="left" vertical="center"/>
      <protection/>
    </xf>
    <xf numFmtId="0" fontId="0" fillId="0" borderId="23" xfId="40" applyBorder="1" applyAlignment="1">
      <alignment horizontal="left"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27" xfId="40" applyBorder="1" applyAlignment="1">
      <alignment horizontal="left" vertical="center"/>
      <protection/>
    </xf>
    <xf numFmtId="0" fontId="42" fillId="0" borderId="23" xfId="40" applyFont="1" applyBorder="1" applyAlignment="1">
      <alignment horizontal="center" vertical="center"/>
      <protection/>
    </xf>
    <xf numFmtId="0" fontId="2" fillId="0" borderId="34" xfId="40" applyFont="1" applyBorder="1" applyAlignment="1">
      <alignment horizontal="center" vertical="center"/>
      <protection/>
    </xf>
    <xf numFmtId="0" fontId="2" fillId="0" borderId="35" xfId="40" applyFont="1" applyBorder="1" applyAlignment="1">
      <alignment horizontal="center" vertical="center"/>
      <protection/>
    </xf>
    <xf numFmtId="0" fontId="2" fillId="0" borderId="34" xfId="40" applyFont="1" applyBorder="1" applyAlignment="1">
      <alignment horizontal="left" vertical="center"/>
      <protection/>
    </xf>
    <xf numFmtId="0" fontId="2" fillId="0" borderId="35" xfId="40" applyFont="1" applyBorder="1" applyAlignment="1">
      <alignment horizontal="left" vertical="center"/>
      <protection/>
    </xf>
    <xf numFmtId="0" fontId="2" fillId="0" borderId="36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center" vertical="center"/>
      <protection/>
    </xf>
    <xf numFmtId="0" fontId="6" fillId="0" borderId="38" xfId="40" applyFont="1" applyBorder="1" applyAlignment="1">
      <alignment horizontal="center" vertical="center"/>
      <protection/>
    </xf>
    <xf numFmtId="0" fontId="6" fillId="0" borderId="39" xfId="40" applyFont="1" applyBorder="1" applyAlignment="1">
      <alignment horizontal="center" vertical="center"/>
      <protection/>
    </xf>
    <xf numFmtId="0" fontId="4" fillId="0" borderId="4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2" fillId="0" borderId="26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4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1" xfId="40" applyFont="1" applyBorder="1" applyAlignment="1">
      <alignment horizontal="center" vertical="center"/>
      <protection/>
    </xf>
    <xf numFmtId="0" fontId="2" fillId="0" borderId="42" xfId="40" applyFont="1" applyBorder="1" applyAlignment="1">
      <alignment horizontal="center" vertical="center"/>
      <protection/>
    </xf>
    <xf numFmtId="0" fontId="4" fillId="0" borderId="40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34" xfId="40" applyFont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PageLayoutView="0" workbookViewId="0" topLeftCell="A198">
      <selection activeCell="B219" sqref="B219:G21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109" t="s">
        <v>0</v>
      </c>
      <c r="B1" s="110"/>
      <c r="C1" s="110"/>
      <c r="D1" s="110"/>
      <c r="E1" s="110"/>
      <c r="F1" s="110"/>
      <c r="G1" s="110"/>
    </row>
    <row r="2" spans="1:7" ht="20.25">
      <c r="A2" s="2" t="s">
        <v>1</v>
      </c>
      <c r="B2" s="104">
        <v>125</v>
      </c>
      <c r="C2" s="105"/>
      <c r="D2" s="106" t="s">
        <v>2</v>
      </c>
      <c r="E2" s="107"/>
      <c r="F2" s="106" t="s">
        <v>27</v>
      </c>
      <c r="G2" s="108"/>
    </row>
    <row r="3" spans="1:7" ht="20.25">
      <c r="A3" s="101" t="s">
        <v>43</v>
      </c>
      <c r="B3" s="102"/>
      <c r="C3" s="102"/>
      <c r="D3" s="102"/>
      <c r="E3" s="102"/>
      <c r="F3" s="102"/>
      <c r="G3" s="103"/>
    </row>
    <row r="4" spans="1:7" ht="21" thickBot="1">
      <c r="A4" s="14" t="s">
        <v>3</v>
      </c>
      <c r="B4" s="97" t="s">
        <v>28</v>
      </c>
      <c r="C4" s="98"/>
      <c r="D4" s="4" t="s">
        <v>4</v>
      </c>
      <c r="E4" s="85" t="s">
        <v>44</v>
      </c>
      <c r="F4" s="85"/>
      <c r="G4" s="86"/>
    </row>
    <row r="5" spans="1:7" ht="20.25">
      <c r="A5" s="5" t="s">
        <v>5</v>
      </c>
      <c r="B5" s="99" t="s">
        <v>6</v>
      </c>
      <c r="C5" s="99"/>
      <c r="D5" s="99"/>
      <c r="E5" s="99" t="s">
        <v>7</v>
      </c>
      <c r="F5" s="99"/>
      <c r="G5" s="100"/>
    </row>
    <row r="6" spans="1:7" ht="20.25">
      <c r="A6" s="7" t="s">
        <v>8</v>
      </c>
      <c r="B6" s="95" t="s">
        <v>29</v>
      </c>
      <c r="C6" s="95"/>
      <c r="D6" s="95"/>
      <c r="E6" s="95">
        <v>1200</v>
      </c>
      <c r="F6" s="95"/>
      <c r="G6" s="96"/>
    </row>
    <row r="7" spans="1:7" ht="20.25">
      <c r="A7" s="7" t="s">
        <v>9</v>
      </c>
      <c r="B7" s="95"/>
      <c r="C7" s="95"/>
      <c r="D7" s="95"/>
      <c r="E7" s="95"/>
      <c r="F7" s="95"/>
      <c r="G7" s="96"/>
    </row>
    <row r="8" spans="1:7" ht="21" thickBot="1">
      <c r="A8" s="9" t="s">
        <v>10</v>
      </c>
      <c r="B8" s="85" t="s">
        <v>11</v>
      </c>
      <c r="C8" s="85"/>
      <c r="D8" s="85"/>
      <c r="E8" s="85">
        <v>1200</v>
      </c>
      <c r="F8" s="85"/>
      <c r="G8" s="8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93" t="s">
        <v>34</v>
      </c>
      <c r="C10" s="1" t="s">
        <v>30</v>
      </c>
      <c r="D10" s="1" t="s">
        <v>31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94"/>
      <c r="C11" s="1" t="s">
        <v>32</v>
      </c>
      <c r="D11" s="1" t="s">
        <v>33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95" t="s">
        <v>36</v>
      </c>
      <c r="C12" s="1" t="s">
        <v>37</v>
      </c>
      <c r="D12" s="1"/>
      <c r="E12" s="1"/>
      <c r="F12" s="13"/>
      <c r="G12" s="8">
        <v>10.6</v>
      </c>
    </row>
    <row r="13" spans="1:7" ht="20.25">
      <c r="A13" s="7" t="s">
        <v>8</v>
      </c>
      <c r="B13" s="93"/>
      <c r="C13" s="1"/>
      <c r="D13" s="1"/>
      <c r="E13" s="1"/>
      <c r="F13" s="13"/>
      <c r="G13" s="8">
        <f t="shared" si="0"/>
        <v>0</v>
      </c>
    </row>
    <row r="14" spans="1:7" ht="20.25">
      <c r="A14" s="18"/>
      <c r="B14" s="20" t="s">
        <v>47</v>
      </c>
      <c r="C14" s="19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18" t="s">
        <v>18</v>
      </c>
      <c r="B15" s="21" t="s">
        <v>48</v>
      </c>
      <c r="C15" s="19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94"/>
      <c r="C16" s="1"/>
      <c r="D16" s="1"/>
      <c r="E16" s="1"/>
      <c r="F16" s="1"/>
      <c r="G16" s="8">
        <f t="shared" si="0"/>
        <v>0</v>
      </c>
    </row>
    <row r="17" spans="1:7" ht="20.25">
      <c r="A17" s="7" t="s">
        <v>19</v>
      </c>
      <c r="B17" s="95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9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9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9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9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85">
        <f>SUM(G10:G21)</f>
        <v>578.6</v>
      </c>
      <c r="D22" s="85"/>
      <c r="E22" s="4" t="s">
        <v>20</v>
      </c>
      <c r="F22" s="85">
        <f>E8-C22</f>
        <v>621.4</v>
      </c>
      <c r="G22" s="86"/>
    </row>
    <row r="23" spans="1:7" ht="20.25">
      <c r="A23" s="17"/>
      <c r="B23" s="87" t="s">
        <v>35</v>
      </c>
      <c r="C23" s="88"/>
      <c r="D23" s="88"/>
      <c r="E23" s="88"/>
      <c r="F23" s="88"/>
      <c r="G23" s="89"/>
    </row>
    <row r="24" spans="1:7" ht="20.25">
      <c r="A24" s="15" t="s">
        <v>23</v>
      </c>
      <c r="B24" s="90" t="s">
        <v>38</v>
      </c>
      <c r="C24" s="91"/>
      <c r="D24" s="91"/>
      <c r="E24" s="91"/>
      <c r="F24" s="91"/>
      <c r="G24" s="92"/>
    </row>
    <row r="25" spans="1:7" ht="20.25">
      <c r="A25" s="15" t="s">
        <v>24</v>
      </c>
      <c r="B25" s="81"/>
      <c r="C25" s="79"/>
      <c r="D25" s="79"/>
      <c r="E25" s="79"/>
      <c r="F25" s="79"/>
      <c r="G25" s="80"/>
    </row>
    <row r="26" spans="1:7" ht="20.25">
      <c r="A26" s="15" t="s">
        <v>25</v>
      </c>
      <c r="B26" s="81"/>
      <c r="C26" s="79"/>
      <c r="D26" s="79"/>
      <c r="E26" s="79"/>
      <c r="F26" s="79"/>
      <c r="G26" s="80"/>
    </row>
    <row r="27" spans="1:7" ht="20.25">
      <c r="A27" s="15" t="s">
        <v>26</v>
      </c>
      <c r="B27" s="81"/>
      <c r="C27" s="79"/>
      <c r="D27" s="79"/>
      <c r="E27" s="79"/>
      <c r="F27" s="79"/>
      <c r="G27" s="80"/>
    </row>
    <row r="28" spans="1:7" ht="21" thickBot="1">
      <c r="A28" s="16"/>
      <c r="B28" s="82"/>
      <c r="C28" s="83"/>
      <c r="D28" s="83"/>
      <c r="E28" s="83"/>
      <c r="F28" s="83"/>
      <c r="G28" s="84"/>
    </row>
    <row r="32" spans="1:7" ht="23.25" thickBot="1">
      <c r="A32" s="109" t="s">
        <v>0</v>
      </c>
      <c r="B32" s="110"/>
      <c r="C32" s="110"/>
      <c r="D32" s="110"/>
      <c r="E32" s="110"/>
      <c r="F32" s="110"/>
      <c r="G32" s="110"/>
    </row>
    <row r="33" spans="1:7" ht="20.25">
      <c r="A33" s="2" t="s">
        <v>1</v>
      </c>
      <c r="B33" s="104">
        <v>204</v>
      </c>
      <c r="C33" s="105"/>
      <c r="D33" s="106" t="s">
        <v>2</v>
      </c>
      <c r="E33" s="107"/>
      <c r="F33" s="106" t="s">
        <v>45</v>
      </c>
      <c r="G33" s="108"/>
    </row>
    <row r="34" spans="1:7" ht="20.25">
      <c r="A34" s="101" t="s">
        <v>21</v>
      </c>
      <c r="B34" s="102"/>
      <c r="C34" s="102"/>
      <c r="D34" s="102"/>
      <c r="E34" s="102"/>
      <c r="F34" s="102"/>
      <c r="G34" s="103"/>
    </row>
    <row r="35" spans="1:7" ht="21" thickBot="1">
      <c r="A35" s="14" t="s">
        <v>3</v>
      </c>
      <c r="B35" s="97" t="s">
        <v>28</v>
      </c>
      <c r="C35" s="98"/>
      <c r="D35" s="4" t="s">
        <v>4</v>
      </c>
      <c r="E35" s="85" t="s">
        <v>53</v>
      </c>
      <c r="F35" s="85"/>
      <c r="G35" s="86"/>
    </row>
    <row r="36" spans="1:7" ht="20.25">
      <c r="A36" s="5" t="s">
        <v>5</v>
      </c>
      <c r="B36" s="99" t="s">
        <v>6</v>
      </c>
      <c r="C36" s="99"/>
      <c r="D36" s="99"/>
      <c r="E36" s="99" t="s">
        <v>7</v>
      </c>
      <c r="F36" s="99"/>
      <c r="G36" s="100"/>
    </row>
    <row r="37" spans="1:7" ht="20.25">
      <c r="A37" s="7" t="s">
        <v>8</v>
      </c>
      <c r="B37" s="95" t="s">
        <v>46</v>
      </c>
      <c r="C37" s="95"/>
      <c r="D37" s="95"/>
      <c r="E37" s="95">
        <v>621.4</v>
      </c>
      <c r="F37" s="95"/>
      <c r="G37" s="96"/>
    </row>
    <row r="38" spans="1:7" ht="20.25">
      <c r="A38" s="7" t="s">
        <v>9</v>
      </c>
      <c r="B38" s="95"/>
      <c r="C38" s="95"/>
      <c r="D38" s="95"/>
      <c r="E38" s="95"/>
      <c r="F38" s="95"/>
      <c r="G38" s="96"/>
    </row>
    <row r="39" spans="1:7" ht="21" thickBot="1">
      <c r="A39" s="9" t="s">
        <v>10</v>
      </c>
      <c r="B39" s="85" t="s">
        <v>11</v>
      </c>
      <c r="C39" s="85"/>
      <c r="D39" s="85"/>
      <c r="E39" s="85">
        <f>E37+E38</f>
        <v>621.4</v>
      </c>
      <c r="F39" s="85"/>
      <c r="G39" s="86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93" t="s">
        <v>49</v>
      </c>
      <c r="C41" s="1" t="s">
        <v>50</v>
      </c>
      <c r="D41" s="1" t="s">
        <v>51</v>
      </c>
      <c r="E41" s="1">
        <v>80</v>
      </c>
      <c r="F41" s="1">
        <v>1</v>
      </c>
      <c r="G41" s="8">
        <f>E41*F41</f>
        <v>80</v>
      </c>
    </row>
    <row r="42" spans="1:7" ht="20.25">
      <c r="A42" s="7" t="s">
        <v>5</v>
      </c>
      <c r="B42" s="94"/>
      <c r="C42" s="1"/>
      <c r="D42" s="1"/>
      <c r="E42" s="1"/>
      <c r="F42" s="1"/>
      <c r="G42" s="8">
        <f>E42*F42</f>
        <v>0</v>
      </c>
    </row>
    <row r="43" spans="1:7" ht="20.25">
      <c r="A43" s="7"/>
      <c r="B43" s="95" t="s">
        <v>58</v>
      </c>
      <c r="C43" s="19" t="s">
        <v>59</v>
      </c>
      <c r="D43" s="1" t="s">
        <v>60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95"/>
      <c r="C44" s="19"/>
      <c r="D44" s="1"/>
      <c r="E44" s="1"/>
      <c r="F44" s="13"/>
      <c r="G44" s="8"/>
    </row>
    <row r="45" spans="1:7" ht="20.25">
      <c r="A45" s="7"/>
      <c r="B45" s="95" t="s">
        <v>57</v>
      </c>
      <c r="C45" s="19" t="s">
        <v>39</v>
      </c>
      <c r="D45" s="1" t="s">
        <v>40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18</v>
      </c>
      <c r="B46" s="95"/>
      <c r="C46" s="19" t="s">
        <v>41</v>
      </c>
      <c r="D46" s="1" t="s">
        <v>42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95"/>
      <c r="C47" s="1"/>
      <c r="D47" s="1"/>
      <c r="E47" s="1"/>
      <c r="F47" s="1"/>
      <c r="G47" s="8">
        <f aca="true" t="shared" si="1" ref="G47:G52">E47*F47</f>
        <v>0</v>
      </c>
    </row>
    <row r="48" spans="1:7" ht="20.25">
      <c r="A48" s="7" t="s">
        <v>19</v>
      </c>
      <c r="B48" s="95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95"/>
      <c r="C49" s="1"/>
      <c r="D49" s="1"/>
      <c r="E49" s="1"/>
      <c r="F49" s="1"/>
      <c r="G49" s="8">
        <f t="shared" si="1"/>
        <v>0</v>
      </c>
    </row>
    <row r="50" spans="1:7" ht="20.25">
      <c r="A50" s="7"/>
      <c r="B50" s="95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95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95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22</v>
      </c>
      <c r="C53" s="85">
        <f>SUM(G41:G52)</f>
        <v>548</v>
      </c>
      <c r="D53" s="85"/>
      <c r="E53" s="4" t="s">
        <v>20</v>
      </c>
      <c r="F53" s="85">
        <f>E39-C53</f>
        <v>73.39999999999998</v>
      </c>
      <c r="G53" s="86"/>
    </row>
    <row r="54" spans="1:7" ht="20.25">
      <c r="A54" s="17"/>
      <c r="B54" s="87"/>
      <c r="C54" s="88"/>
      <c r="D54" s="88"/>
      <c r="E54" s="88"/>
      <c r="F54" s="88"/>
      <c r="G54" s="89"/>
    </row>
    <row r="55" spans="1:7" ht="20.25">
      <c r="A55" s="15" t="s">
        <v>23</v>
      </c>
      <c r="B55" s="90"/>
      <c r="C55" s="91"/>
      <c r="D55" s="91"/>
      <c r="E55" s="91"/>
      <c r="F55" s="91"/>
      <c r="G55" s="92"/>
    </row>
    <row r="56" spans="1:7" ht="20.25">
      <c r="A56" s="15" t="s">
        <v>24</v>
      </c>
      <c r="B56" s="81"/>
      <c r="C56" s="79"/>
      <c r="D56" s="79"/>
      <c r="E56" s="79"/>
      <c r="F56" s="79"/>
      <c r="G56" s="80"/>
    </row>
    <row r="57" spans="1:7" ht="20.25">
      <c r="A57" s="15" t="s">
        <v>25</v>
      </c>
      <c r="B57" s="81"/>
      <c r="C57" s="79"/>
      <c r="D57" s="79"/>
      <c r="E57" s="79"/>
      <c r="F57" s="79"/>
      <c r="G57" s="80"/>
    </row>
    <row r="58" spans="1:7" ht="20.25">
      <c r="A58" s="15" t="s">
        <v>26</v>
      </c>
      <c r="B58" s="81"/>
      <c r="C58" s="79"/>
      <c r="D58" s="79"/>
      <c r="E58" s="79"/>
      <c r="F58" s="79"/>
      <c r="G58" s="80"/>
    </row>
    <row r="59" spans="1:7" ht="21" thickBot="1">
      <c r="A59" s="16"/>
      <c r="B59" s="82"/>
      <c r="C59" s="83"/>
      <c r="D59" s="83"/>
      <c r="E59" s="83"/>
      <c r="F59" s="83"/>
      <c r="G59" s="84"/>
    </row>
    <row r="61" spans="1:7" ht="23.25" thickBot="1">
      <c r="A61" s="109" t="s">
        <v>0</v>
      </c>
      <c r="B61" s="110"/>
      <c r="C61" s="110"/>
      <c r="D61" s="110"/>
      <c r="E61" s="110"/>
      <c r="F61" s="110"/>
      <c r="G61" s="110"/>
    </row>
    <row r="62" spans="1:7" ht="20.25">
      <c r="A62" s="2" t="s">
        <v>1</v>
      </c>
      <c r="B62" s="104">
        <v>204</v>
      </c>
      <c r="C62" s="105"/>
      <c r="D62" s="106" t="s">
        <v>2</v>
      </c>
      <c r="E62" s="107"/>
      <c r="F62" s="106" t="s">
        <v>45</v>
      </c>
      <c r="G62" s="108"/>
    </row>
    <row r="63" spans="1:7" ht="20.25">
      <c r="A63" s="101" t="s">
        <v>52</v>
      </c>
      <c r="B63" s="102"/>
      <c r="C63" s="102"/>
      <c r="D63" s="102"/>
      <c r="E63" s="102"/>
      <c r="F63" s="102"/>
      <c r="G63" s="103"/>
    </row>
    <row r="64" spans="1:7" ht="21" thickBot="1">
      <c r="A64" s="14" t="s">
        <v>3</v>
      </c>
      <c r="B64" s="97" t="s">
        <v>28</v>
      </c>
      <c r="C64" s="98"/>
      <c r="D64" s="4" t="s">
        <v>4</v>
      </c>
      <c r="E64" s="85" t="s">
        <v>54</v>
      </c>
      <c r="F64" s="85"/>
      <c r="G64" s="86"/>
    </row>
    <row r="65" spans="1:7" ht="20.25">
      <c r="A65" s="5" t="s">
        <v>5</v>
      </c>
      <c r="B65" s="99" t="s">
        <v>6</v>
      </c>
      <c r="C65" s="99"/>
      <c r="D65" s="99"/>
      <c r="E65" s="99" t="s">
        <v>7</v>
      </c>
      <c r="F65" s="99"/>
      <c r="G65" s="100"/>
    </row>
    <row r="66" spans="1:7" ht="20.25">
      <c r="A66" s="7" t="s">
        <v>8</v>
      </c>
      <c r="B66" s="95" t="s">
        <v>55</v>
      </c>
      <c r="C66" s="95"/>
      <c r="D66" s="95"/>
      <c r="E66" s="95">
        <v>73.4</v>
      </c>
      <c r="F66" s="95"/>
      <c r="G66" s="96"/>
    </row>
    <row r="67" spans="1:7" ht="20.25">
      <c r="A67" s="7" t="s">
        <v>9</v>
      </c>
      <c r="B67" s="95" t="s">
        <v>56</v>
      </c>
      <c r="C67" s="95"/>
      <c r="D67" s="95"/>
      <c r="E67" s="95">
        <v>1200</v>
      </c>
      <c r="F67" s="95"/>
      <c r="G67" s="96"/>
    </row>
    <row r="68" spans="1:7" ht="21" thickBot="1">
      <c r="A68" s="9" t="s">
        <v>10</v>
      </c>
      <c r="B68" s="85" t="s">
        <v>11</v>
      </c>
      <c r="C68" s="85"/>
      <c r="D68" s="85"/>
      <c r="E68" s="85">
        <f>E66+E67</f>
        <v>1273.4</v>
      </c>
      <c r="F68" s="85"/>
      <c r="G68" s="86"/>
    </row>
    <row r="69" spans="1:7" ht="20.25">
      <c r="A69" s="10"/>
      <c r="B69" s="3" t="s">
        <v>12</v>
      </c>
      <c r="C69" s="3" t="s">
        <v>13</v>
      </c>
      <c r="D69" s="3" t="s">
        <v>14</v>
      </c>
      <c r="E69" s="3" t="s">
        <v>15</v>
      </c>
      <c r="F69" s="3" t="s">
        <v>16</v>
      </c>
      <c r="G69" s="6" t="s">
        <v>17</v>
      </c>
    </row>
    <row r="70" spans="1:7" ht="20.25">
      <c r="A70" s="11"/>
      <c r="B70" s="93" t="s">
        <v>62</v>
      </c>
      <c r="C70" s="19" t="s">
        <v>39</v>
      </c>
      <c r="D70" s="1" t="s">
        <v>40</v>
      </c>
      <c r="E70" s="1">
        <v>100</v>
      </c>
      <c r="F70" s="1">
        <v>4</v>
      </c>
      <c r="G70" s="8">
        <f>E70*F70</f>
        <v>400</v>
      </c>
    </row>
    <row r="71" spans="1:7" ht="20.25">
      <c r="A71" s="7" t="s">
        <v>5</v>
      </c>
      <c r="B71" s="94"/>
      <c r="C71" s="19" t="s">
        <v>41</v>
      </c>
      <c r="D71" s="1" t="s">
        <v>61</v>
      </c>
      <c r="E71" s="1">
        <v>56</v>
      </c>
      <c r="F71" s="1">
        <v>4</v>
      </c>
      <c r="G71" s="8">
        <f>E71*F71</f>
        <v>224</v>
      </c>
    </row>
    <row r="72" spans="1:7" ht="20.25">
      <c r="A72" s="7"/>
      <c r="B72" s="95" t="s">
        <v>63</v>
      </c>
      <c r="C72" s="1" t="s">
        <v>64</v>
      </c>
      <c r="D72" s="1" t="s">
        <v>65</v>
      </c>
      <c r="E72" s="1">
        <v>80</v>
      </c>
      <c r="F72" s="13">
        <v>1</v>
      </c>
      <c r="G72" s="8">
        <v>80</v>
      </c>
    </row>
    <row r="73" spans="1:7" ht="20.25">
      <c r="A73" s="7" t="s">
        <v>8</v>
      </c>
      <c r="B73" s="95"/>
      <c r="C73" s="1"/>
      <c r="D73" s="1"/>
      <c r="E73" s="1"/>
      <c r="F73" s="13"/>
      <c r="G73" s="8">
        <f aca="true" t="shared" si="2" ref="G73:G81">E73*F73</f>
        <v>0</v>
      </c>
    </row>
    <row r="74" spans="1:7" ht="20.25">
      <c r="A74" s="7"/>
      <c r="B74" s="93" t="s">
        <v>66</v>
      </c>
      <c r="C74" s="1" t="s">
        <v>67</v>
      </c>
      <c r="D74" s="1"/>
      <c r="E74" s="1"/>
      <c r="F74" s="13"/>
      <c r="G74" s="8">
        <v>10</v>
      </c>
    </row>
    <row r="75" spans="1:7" ht="20.25">
      <c r="A75" s="7" t="s">
        <v>18</v>
      </c>
      <c r="B75" s="94"/>
      <c r="C75" s="1"/>
      <c r="D75" s="1"/>
      <c r="E75" s="1"/>
      <c r="F75" s="13"/>
      <c r="G75" s="8">
        <v>0</v>
      </c>
    </row>
    <row r="76" spans="1:7" ht="20.25">
      <c r="A76" s="7"/>
      <c r="B76" s="95"/>
      <c r="C76" s="1"/>
      <c r="D76" s="1"/>
      <c r="E76" s="1"/>
      <c r="F76" s="1"/>
      <c r="G76" s="8">
        <f t="shared" si="2"/>
        <v>0</v>
      </c>
    </row>
    <row r="77" spans="1:7" ht="20.25">
      <c r="A77" s="7" t="s">
        <v>19</v>
      </c>
      <c r="B77" s="95"/>
      <c r="C77" s="1"/>
      <c r="D77" s="1"/>
      <c r="E77" s="1"/>
      <c r="F77" s="1"/>
      <c r="G77" s="8">
        <f t="shared" si="2"/>
        <v>0</v>
      </c>
    </row>
    <row r="78" spans="1:7" ht="20.25">
      <c r="A78" s="7"/>
      <c r="B78" s="95"/>
      <c r="C78" s="1"/>
      <c r="D78" s="1"/>
      <c r="E78" s="1"/>
      <c r="F78" s="1"/>
      <c r="G78" s="8">
        <f t="shared" si="2"/>
        <v>0</v>
      </c>
    </row>
    <row r="79" spans="1:7" ht="20.25">
      <c r="A79" s="7"/>
      <c r="B79" s="95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95"/>
      <c r="C80" s="1"/>
      <c r="D80" s="1"/>
      <c r="E80" s="1"/>
      <c r="F80" s="1"/>
      <c r="G80" s="8">
        <f t="shared" si="2"/>
        <v>0</v>
      </c>
    </row>
    <row r="81" spans="1:7" ht="20.25">
      <c r="A81" s="11"/>
      <c r="B81" s="95"/>
      <c r="C81" s="1"/>
      <c r="D81" s="1"/>
      <c r="E81" s="1"/>
      <c r="F81" s="1"/>
      <c r="G81" s="8">
        <f t="shared" si="2"/>
        <v>0</v>
      </c>
    </row>
    <row r="82" spans="1:7" ht="21" thickBot="1">
      <c r="A82" s="12"/>
      <c r="B82" s="4" t="s">
        <v>22</v>
      </c>
      <c r="C82" s="85">
        <f>SUM(G70:G81)</f>
        <v>714</v>
      </c>
      <c r="D82" s="85"/>
      <c r="E82" s="4" t="s">
        <v>20</v>
      </c>
      <c r="F82" s="85">
        <f>E68-C82</f>
        <v>559.4000000000001</v>
      </c>
      <c r="G82" s="86"/>
    </row>
    <row r="83" spans="1:7" ht="20.25">
      <c r="A83" s="17"/>
      <c r="B83" s="87"/>
      <c r="C83" s="88"/>
      <c r="D83" s="88"/>
      <c r="E83" s="88"/>
      <c r="F83" s="88"/>
      <c r="G83" s="89"/>
    </row>
    <row r="84" spans="1:7" ht="20.25">
      <c r="A84" s="15" t="s">
        <v>23</v>
      </c>
      <c r="B84" s="90"/>
      <c r="C84" s="91"/>
      <c r="D84" s="91"/>
      <c r="E84" s="91"/>
      <c r="F84" s="91"/>
      <c r="G84" s="92"/>
    </row>
    <row r="85" spans="1:7" ht="20.25">
      <c r="A85" s="15" t="s">
        <v>24</v>
      </c>
      <c r="B85" s="81"/>
      <c r="C85" s="79"/>
      <c r="D85" s="79"/>
      <c r="E85" s="79"/>
      <c r="F85" s="79"/>
      <c r="G85" s="80"/>
    </row>
    <row r="86" spans="1:7" ht="20.25">
      <c r="A86" s="15" t="s">
        <v>25</v>
      </c>
      <c r="B86" s="81"/>
      <c r="C86" s="79"/>
      <c r="D86" s="79"/>
      <c r="E86" s="79"/>
      <c r="F86" s="79"/>
      <c r="G86" s="80"/>
    </row>
    <row r="87" spans="1:7" ht="20.25">
      <c r="A87" s="15" t="s">
        <v>26</v>
      </c>
      <c r="B87" s="81"/>
      <c r="C87" s="79"/>
      <c r="D87" s="79"/>
      <c r="E87" s="79"/>
      <c r="F87" s="79"/>
      <c r="G87" s="80"/>
    </row>
    <row r="88" spans="1:7" ht="21" thickBot="1">
      <c r="A88" s="16"/>
      <c r="B88" s="82"/>
      <c r="C88" s="83"/>
      <c r="D88" s="83"/>
      <c r="E88" s="83"/>
      <c r="F88" s="83"/>
      <c r="G88" s="84"/>
    </row>
    <row r="89" ht="15" thickBot="1"/>
    <row r="90" spans="1:7" ht="20.25">
      <c r="A90" s="2" t="s">
        <v>1</v>
      </c>
      <c r="B90" s="104">
        <v>204</v>
      </c>
      <c r="C90" s="105"/>
      <c r="D90" s="106" t="s">
        <v>2</v>
      </c>
      <c r="E90" s="107"/>
      <c r="F90" s="106" t="s">
        <v>45</v>
      </c>
      <c r="G90" s="108"/>
    </row>
    <row r="91" spans="1:7" ht="20.25">
      <c r="A91" s="101" t="s">
        <v>68</v>
      </c>
      <c r="B91" s="102"/>
      <c r="C91" s="102"/>
      <c r="D91" s="102"/>
      <c r="E91" s="102"/>
      <c r="F91" s="102"/>
      <c r="G91" s="103"/>
    </row>
    <row r="92" spans="1:7" ht="21" thickBot="1">
      <c r="A92" s="14" t="s">
        <v>3</v>
      </c>
      <c r="B92" s="97" t="s">
        <v>28</v>
      </c>
      <c r="C92" s="98"/>
      <c r="D92" s="4" t="s">
        <v>4</v>
      </c>
      <c r="E92" s="85" t="s">
        <v>69</v>
      </c>
      <c r="F92" s="85"/>
      <c r="G92" s="86"/>
    </row>
    <row r="93" spans="1:7" ht="20.25">
      <c r="A93" s="5" t="s">
        <v>5</v>
      </c>
      <c r="B93" s="99" t="s">
        <v>6</v>
      </c>
      <c r="C93" s="99"/>
      <c r="D93" s="99"/>
      <c r="E93" s="99" t="s">
        <v>7</v>
      </c>
      <c r="F93" s="99"/>
      <c r="G93" s="100"/>
    </row>
    <row r="94" spans="1:7" ht="20.25">
      <c r="A94" s="7" t="s">
        <v>8</v>
      </c>
      <c r="B94" s="95" t="s">
        <v>70</v>
      </c>
      <c r="C94" s="95"/>
      <c r="D94" s="95"/>
      <c r="E94" s="95">
        <v>559.4</v>
      </c>
      <c r="F94" s="95"/>
      <c r="G94" s="96"/>
    </row>
    <row r="95" spans="1:7" ht="20.25">
      <c r="A95" s="7" t="s">
        <v>9</v>
      </c>
      <c r="B95" s="95" t="s">
        <v>71</v>
      </c>
      <c r="C95" s="95"/>
      <c r="D95" s="95"/>
      <c r="E95" s="95">
        <v>1200</v>
      </c>
      <c r="F95" s="95"/>
      <c r="G95" s="96"/>
    </row>
    <row r="96" spans="1:7" ht="21" thickBot="1">
      <c r="A96" s="9" t="s">
        <v>10</v>
      </c>
      <c r="B96" s="85" t="s">
        <v>11</v>
      </c>
      <c r="C96" s="85"/>
      <c r="D96" s="85"/>
      <c r="E96" s="85">
        <f>E94+E95</f>
        <v>1759.4</v>
      </c>
      <c r="F96" s="85"/>
      <c r="G96" s="86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22" t="s">
        <v>72</v>
      </c>
      <c r="C98" s="19" t="s">
        <v>30</v>
      </c>
      <c r="D98" s="1" t="s">
        <v>31</v>
      </c>
      <c r="E98" s="1">
        <v>102</v>
      </c>
      <c r="F98" s="1">
        <v>3</v>
      </c>
      <c r="G98" s="8">
        <f>E98*F98</f>
        <v>306</v>
      </c>
    </row>
    <row r="99" spans="1:7" ht="20.25">
      <c r="A99" s="7" t="s">
        <v>5</v>
      </c>
      <c r="B99" s="23"/>
      <c r="C99" s="19" t="s">
        <v>32</v>
      </c>
      <c r="D99" s="1" t="s">
        <v>73</v>
      </c>
      <c r="E99" s="1">
        <v>73</v>
      </c>
      <c r="F99" s="1">
        <v>3</v>
      </c>
      <c r="G99" s="8">
        <f>E99*F99</f>
        <v>219</v>
      </c>
    </row>
    <row r="100" spans="1:7" ht="20.25">
      <c r="A100" s="7"/>
      <c r="B100" s="95" t="s">
        <v>74</v>
      </c>
      <c r="C100" s="1" t="s">
        <v>75</v>
      </c>
      <c r="D100" s="1"/>
      <c r="E100" s="1"/>
      <c r="F100" s="13"/>
      <c r="G100" s="8">
        <v>10</v>
      </c>
    </row>
    <row r="101" spans="1:7" ht="20.25">
      <c r="A101" s="7" t="s">
        <v>8</v>
      </c>
      <c r="B101" s="95"/>
      <c r="C101" s="1"/>
      <c r="D101" s="1"/>
      <c r="E101" s="1"/>
      <c r="F101" s="13"/>
      <c r="G101" s="8">
        <f>E101*F101</f>
        <v>0</v>
      </c>
    </row>
    <row r="102" spans="1:7" ht="20.25">
      <c r="A102" s="7"/>
      <c r="B102" s="93"/>
      <c r="C102" s="1"/>
      <c r="D102" s="1"/>
      <c r="E102" s="1"/>
      <c r="F102" s="13"/>
      <c r="G102" s="8">
        <v>0</v>
      </c>
    </row>
    <row r="103" spans="1:7" ht="20.25">
      <c r="A103" s="7" t="s">
        <v>18</v>
      </c>
      <c r="B103" s="94"/>
      <c r="C103" s="1"/>
      <c r="D103" s="1"/>
      <c r="E103" s="1"/>
      <c r="F103" s="13"/>
      <c r="G103" s="8">
        <v>0</v>
      </c>
    </row>
    <row r="104" spans="1:7" ht="20.25">
      <c r="A104" s="7"/>
      <c r="B104" s="95"/>
      <c r="C104" s="1"/>
      <c r="D104" s="1"/>
      <c r="E104" s="1"/>
      <c r="F104" s="1"/>
      <c r="G104" s="8">
        <f aca="true" t="shared" si="3" ref="G104:G109">E104*F104</f>
        <v>0</v>
      </c>
    </row>
    <row r="105" spans="1:7" ht="20.25">
      <c r="A105" s="7" t="s">
        <v>19</v>
      </c>
      <c r="B105" s="95"/>
      <c r="C105" s="1"/>
      <c r="D105" s="1"/>
      <c r="E105" s="1"/>
      <c r="F105" s="1"/>
      <c r="G105" s="8">
        <f t="shared" si="3"/>
        <v>0</v>
      </c>
    </row>
    <row r="106" spans="1:7" ht="20.25">
      <c r="A106" s="7"/>
      <c r="B106" s="95"/>
      <c r="C106" s="1"/>
      <c r="D106" s="1"/>
      <c r="E106" s="1"/>
      <c r="F106" s="1"/>
      <c r="G106" s="8">
        <f t="shared" si="3"/>
        <v>0</v>
      </c>
    </row>
    <row r="107" spans="1:7" ht="20.25">
      <c r="A107" s="7"/>
      <c r="B107" s="95"/>
      <c r="C107" s="1"/>
      <c r="D107" s="1"/>
      <c r="E107" s="1"/>
      <c r="F107" s="1"/>
      <c r="G107" s="8">
        <f t="shared" si="3"/>
        <v>0</v>
      </c>
    </row>
    <row r="108" spans="1:7" ht="20.25">
      <c r="A108" s="11"/>
      <c r="B108" s="95"/>
      <c r="C108" s="1"/>
      <c r="D108" s="1"/>
      <c r="E108" s="1"/>
      <c r="F108" s="1"/>
      <c r="G108" s="8">
        <f t="shared" si="3"/>
        <v>0</v>
      </c>
    </row>
    <row r="109" spans="1:7" ht="20.25">
      <c r="A109" s="11"/>
      <c r="B109" s="95"/>
      <c r="C109" s="1"/>
      <c r="D109" s="1"/>
      <c r="E109" s="1"/>
      <c r="F109" s="1"/>
      <c r="G109" s="8">
        <f t="shared" si="3"/>
        <v>0</v>
      </c>
    </row>
    <row r="110" spans="1:7" ht="21" thickBot="1">
      <c r="A110" s="12"/>
      <c r="B110" s="4" t="s">
        <v>22</v>
      </c>
      <c r="C110" s="85">
        <f>SUM(G98:G109)</f>
        <v>535</v>
      </c>
      <c r="D110" s="85"/>
      <c r="E110" s="4" t="s">
        <v>20</v>
      </c>
      <c r="F110" s="85">
        <f>E96-C110</f>
        <v>1224.4</v>
      </c>
      <c r="G110" s="86"/>
    </row>
    <row r="111" spans="1:7" ht="20.25">
      <c r="A111" s="17"/>
      <c r="B111" s="87"/>
      <c r="C111" s="88"/>
      <c r="D111" s="88"/>
      <c r="E111" s="88"/>
      <c r="F111" s="88"/>
      <c r="G111" s="89"/>
    </row>
    <row r="112" spans="1:7" ht="20.25">
      <c r="A112" s="15" t="s">
        <v>23</v>
      </c>
      <c r="B112" s="90"/>
      <c r="C112" s="91"/>
      <c r="D112" s="91"/>
      <c r="E112" s="91"/>
      <c r="F112" s="91"/>
      <c r="G112" s="92"/>
    </row>
    <row r="113" spans="1:7" ht="20.25">
      <c r="A113" s="15" t="s">
        <v>24</v>
      </c>
      <c r="B113" s="78" t="s">
        <v>76</v>
      </c>
      <c r="C113" s="79"/>
      <c r="D113" s="79"/>
      <c r="E113" s="79"/>
      <c r="F113" s="79"/>
      <c r="G113" s="80"/>
    </row>
    <row r="114" spans="1:7" ht="20.25">
      <c r="A114" s="15" t="s">
        <v>25</v>
      </c>
      <c r="B114" s="81"/>
      <c r="C114" s="79"/>
      <c r="D114" s="79"/>
      <c r="E114" s="79"/>
      <c r="F114" s="79"/>
      <c r="G114" s="80"/>
    </row>
    <row r="115" spans="1:7" ht="20.25">
      <c r="A115" s="15" t="s">
        <v>26</v>
      </c>
      <c r="B115" s="81"/>
      <c r="C115" s="79"/>
      <c r="D115" s="79"/>
      <c r="E115" s="79"/>
      <c r="F115" s="79"/>
      <c r="G115" s="80"/>
    </row>
    <row r="116" spans="1:7" ht="21" thickBot="1">
      <c r="A116" s="16"/>
      <c r="B116" s="82"/>
      <c r="C116" s="83"/>
      <c r="D116" s="83"/>
      <c r="E116" s="83"/>
      <c r="F116" s="83"/>
      <c r="G116" s="84"/>
    </row>
    <row r="117" ht="15" thickBot="1"/>
    <row r="118" spans="1:7" ht="20.25">
      <c r="A118" s="26" t="s">
        <v>77</v>
      </c>
      <c r="B118" s="60">
        <v>240</v>
      </c>
      <c r="C118" s="61"/>
      <c r="D118" s="62" t="s">
        <v>78</v>
      </c>
      <c r="E118" s="63"/>
      <c r="F118" s="62" t="s">
        <v>79</v>
      </c>
      <c r="G118" s="64"/>
    </row>
    <row r="119" spans="1:7" ht="20.25">
      <c r="A119" s="69" t="s">
        <v>80</v>
      </c>
      <c r="B119" s="70"/>
      <c r="C119" s="70"/>
      <c r="D119" s="70"/>
      <c r="E119" s="70"/>
      <c r="F119" s="70"/>
      <c r="G119" s="71"/>
    </row>
    <row r="120" spans="1:7" ht="21" thickBot="1">
      <c r="A120" s="38" t="s">
        <v>81</v>
      </c>
      <c r="B120" s="67" t="s">
        <v>82</v>
      </c>
      <c r="C120" s="68"/>
      <c r="D120" s="28" t="s">
        <v>83</v>
      </c>
      <c r="E120" s="65" t="s">
        <v>84</v>
      </c>
      <c r="F120" s="65"/>
      <c r="G120" s="66"/>
    </row>
    <row r="121" spans="1:7" ht="20.25">
      <c r="A121" s="29" t="s">
        <v>85</v>
      </c>
      <c r="B121" s="51" t="s">
        <v>86</v>
      </c>
      <c r="C121" s="51"/>
      <c r="D121" s="51"/>
      <c r="E121" s="51" t="s">
        <v>87</v>
      </c>
      <c r="F121" s="51"/>
      <c r="G121" s="52"/>
    </row>
    <row r="122" spans="1:7" ht="20.25">
      <c r="A122" s="31" t="s">
        <v>88</v>
      </c>
      <c r="B122" s="72" t="s">
        <v>89</v>
      </c>
      <c r="C122" s="72"/>
      <c r="D122" s="72"/>
      <c r="E122" s="72">
        <v>600</v>
      </c>
      <c r="F122" s="72"/>
      <c r="G122" s="73"/>
    </row>
    <row r="123" spans="1:7" ht="20.25">
      <c r="A123" s="31" t="s">
        <v>90</v>
      </c>
      <c r="B123" s="72"/>
      <c r="C123" s="72"/>
      <c r="D123" s="72"/>
      <c r="E123" s="72"/>
      <c r="F123" s="72"/>
      <c r="G123" s="73"/>
    </row>
    <row r="124" spans="1:7" ht="21" thickBot="1">
      <c r="A124" s="33" t="s">
        <v>91</v>
      </c>
      <c r="B124" s="65" t="s">
        <v>92</v>
      </c>
      <c r="C124" s="65"/>
      <c r="D124" s="65"/>
      <c r="E124" s="65">
        <v>600</v>
      </c>
      <c r="F124" s="65"/>
      <c r="G124" s="66"/>
    </row>
    <row r="125" spans="1:7" ht="20.25">
      <c r="A125" s="34"/>
      <c r="B125" s="27" t="s">
        <v>93</v>
      </c>
      <c r="C125" s="27" t="s">
        <v>94</v>
      </c>
      <c r="D125" s="27" t="s">
        <v>95</v>
      </c>
      <c r="E125" s="27" t="s">
        <v>96</v>
      </c>
      <c r="F125" s="27" t="s">
        <v>97</v>
      </c>
      <c r="G125" s="30" t="s">
        <v>98</v>
      </c>
    </row>
    <row r="126" spans="1:7" ht="20.25">
      <c r="A126" s="35"/>
      <c r="B126" s="75" t="s">
        <v>99</v>
      </c>
      <c r="C126" s="25" t="s">
        <v>30</v>
      </c>
      <c r="D126" s="25" t="s">
        <v>31</v>
      </c>
      <c r="E126" s="25">
        <v>100</v>
      </c>
      <c r="F126" s="37">
        <v>4</v>
      </c>
      <c r="G126" s="32">
        <v>400</v>
      </c>
    </row>
    <row r="127" spans="1:7" ht="20.25">
      <c r="A127" s="31" t="s">
        <v>85</v>
      </c>
      <c r="B127" s="76"/>
      <c r="C127" s="25" t="s">
        <v>32</v>
      </c>
      <c r="D127" s="25" t="s">
        <v>73</v>
      </c>
      <c r="E127" s="25">
        <v>56</v>
      </c>
      <c r="F127" s="37">
        <v>4</v>
      </c>
      <c r="G127" s="32">
        <v>224</v>
      </c>
    </row>
    <row r="128" spans="1:7" ht="20.25">
      <c r="A128" s="31"/>
      <c r="B128" s="75" t="s">
        <v>100</v>
      </c>
      <c r="C128" s="25" t="s">
        <v>101</v>
      </c>
      <c r="D128" s="25" t="s">
        <v>102</v>
      </c>
      <c r="E128" s="25">
        <v>80</v>
      </c>
      <c r="F128" s="37">
        <v>1</v>
      </c>
      <c r="G128" s="32">
        <v>80</v>
      </c>
    </row>
    <row r="129" spans="1:7" ht="20.25">
      <c r="A129" s="31" t="s">
        <v>88</v>
      </c>
      <c r="B129" s="76"/>
      <c r="C129" s="25"/>
      <c r="D129" s="25"/>
      <c r="E129" s="25"/>
      <c r="F129" s="37"/>
      <c r="G129" s="32"/>
    </row>
    <row r="130" spans="1:7" ht="20.25">
      <c r="A130" s="31"/>
      <c r="B130" s="75" t="s">
        <v>66</v>
      </c>
      <c r="C130" s="25" t="s">
        <v>67</v>
      </c>
      <c r="D130" s="25"/>
      <c r="E130" s="25"/>
      <c r="F130" s="25"/>
      <c r="G130" s="32">
        <v>10</v>
      </c>
    </row>
    <row r="131" spans="1:7" ht="20.25">
      <c r="A131" s="31" t="s">
        <v>103</v>
      </c>
      <c r="B131" s="76"/>
      <c r="C131" s="25"/>
      <c r="D131" s="25"/>
      <c r="E131" s="25"/>
      <c r="F131" s="25"/>
      <c r="G131" s="32">
        <v>0</v>
      </c>
    </row>
    <row r="132" spans="1:7" ht="20.25">
      <c r="A132" s="31"/>
      <c r="B132" s="42" t="s">
        <v>72</v>
      </c>
      <c r="C132" s="25" t="s">
        <v>30</v>
      </c>
      <c r="D132" s="25" t="s">
        <v>31</v>
      </c>
      <c r="E132" s="25">
        <v>102</v>
      </c>
      <c r="F132" s="37">
        <v>3</v>
      </c>
      <c r="G132" s="32">
        <v>306</v>
      </c>
    </row>
    <row r="133" spans="1:7" ht="20.25">
      <c r="A133" s="31" t="s">
        <v>104</v>
      </c>
      <c r="B133" s="43"/>
      <c r="C133" s="25" t="s">
        <v>32</v>
      </c>
      <c r="D133" s="25" t="s">
        <v>73</v>
      </c>
      <c r="E133" s="25">
        <v>73</v>
      </c>
      <c r="F133" s="37">
        <v>3</v>
      </c>
      <c r="G133" s="32">
        <v>219</v>
      </c>
    </row>
    <row r="134" spans="1:7" ht="20.25">
      <c r="A134" s="31"/>
      <c r="B134" s="25" t="s">
        <v>105</v>
      </c>
      <c r="C134" s="25" t="s">
        <v>67</v>
      </c>
      <c r="D134" s="25"/>
      <c r="E134" s="25"/>
      <c r="F134" s="25"/>
      <c r="G134" s="32">
        <v>10</v>
      </c>
    </row>
    <row r="135" spans="1:7" ht="20.25">
      <c r="A135" s="31"/>
      <c r="B135" s="25"/>
      <c r="C135" s="25"/>
      <c r="D135" s="25"/>
      <c r="E135" s="25"/>
      <c r="F135" s="25"/>
      <c r="G135" s="32">
        <v>0</v>
      </c>
    </row>
    <row r="136" spans="1:7" ht="20.25">
      <c r="A136" s="35"/>
      <c r="B136" s="72"/>
      <c r="C136" s="25"/>
      <c r="D136" s="25"/>
      <c r="E136" s="25"/>
      <c r="F136" s="25"/>
      <c r="G136" s="32">
        <v>0</v>
      </c>
    </row>
    <row r="137" spans="1:7" ht="20.25">
      <c r="A137" s="35"/>
      <c r="B137" s="72"/>
      <c r="C137" s="25"/>
      <c r="D137" s="25"/>
      <c r="E137" s="25"/>
      <c r="F137" s="25"/>
      <c r="G137" s="32">
        <v>0</v>
      </c>
    </row>
    <row r="138" spans="1:7" ht="21" thickBot="1">
      <c r="A138" s="36"/>
      <c r="B138" s="28" t="s">
        <v>106</v>
      </c>
      <c r="C138" s="65">
        <v>1249</v>
      </c>
      <c r="D138" s="65"/>
      <c r="E138" s="28" t="s">
        <v>107</v>
      </c>
      <c r="F138" s="65">
        <v>-649</v>
      </c>
      <c r="G138" s="66"/>
    </row>
    <row r="139" spans="1:7" ht="20.25">
      <c r="A139" s="41"/>
      <c r="B139" s="53"/>
      <c r="C139" s="54"/>
      <c r="D139" s="54"/>
      <c r="E139" s="54"/>
      <c r="F139" s="54"/>
      <c r="G139" s="55"/>
    </row>
    <row r="140" spans="1:7" ht="20.25">
      <c r="A140" s="39" t="s">
        <v>23</v>
      </c>
      <c r="B140" s="56"/>
      <c r="C140" s="57"/>
      <c r="D140" s="57"/>
      <c r="E140" s="57"/>
      <c r="F140" s="57"/>
      <c r="G140" s="58"/>
    </row>
    <row r="141" spans="1:7" ht="20.25">
      <c r="A141" s="39" t="s">
        <v>24</v>
      </c>
      <c r="B141" s="59" t="s">
        <v>110</v>
      </c>
      <c r="C141" s="46"/>
      <c r="D141" s="46"/>
      <c r="E141" s="46"/>
      <c r="F141" s="46"/>
      <c r="G141" s="47"/>
    </row>
    <row r="142" spans="1:7" ht="20.25">
      <c r="A142" s="39" t="s">
        <v>25</v>
      </c>
      <c r="B142" s="45"/>
      <c r="C142" s="46"/>
      <c r="D142" s="46"/>
      <c r="E142" s="46"/>
      <c r="F142" s="46"/>
      <c r="G142" s="47"/>
    </row>
    <row r="143" spans="1:7" ht="20.25">
      <c r="A143" s="39" t="s">
        <v>26</v>
      </c>
      <c r="B143" s="45"/>
      <c r="C143" s="46"/>
      <c r="D143" s="46"/>
      <c r="E143" s="46"/>
      <c r="F143" s="46"/>
      <c r="G143" s="47"/>
    </row>
    <row r="144" spans="1:7" ht="21" thickBot="1">
      <c r="A144" s="40"/>
      <c r="B144" s="48"/>
      <c r="C144" s="49"/>
      <c r="D144" s="49"/>
      <c r="E144" s="49"/>
      <c r="F144" s="49"/>
      <c r="G144" s="50"/>
    </row>
    <row r="145" spans="1:7" ht="15" thickBot="1">
      <c r="A145" s="24"/>
      <c r="B145" s="24"/>
      <c r="C145" s="24"/>
      <c r="D145" s="24"/>
      <c r="E145" s="24"/>
      <c r="F145" s="24"/>
      <c r="G145" s="24"/>
    </row>
    <row r="146" spans="1:7" ht="20.25">
      <c r="A146" s="26" t="s">
        <v>77</v>
      </c>
      <c r="B146" s="60">
        <v>312</v>
      </c>
      <c r="C146" s="61"/>
      <c r="D146" s="62" t="s">
        <v>78</v>
      </c>
      <c r="E146" s="63"/>
      <c r="F146" s="62" t="s">
        <v>108</v>
      </c>
      <c r="G146" s="64"/>
    </row>
    <row r="147" spans="1:7" ht="20.25">
      <c r="A147" s="69" t="s">
        <v>80</v>
      </c>
      <c r="B147" s="70"/>
      <c r="C147" s="70"/>
      <c r="D147" s="70"/>
      <c r="E147" s="70"/>
      <c r="F147" s="70"/>
      <c r="G147" s="71"/>
    </row>
    <row r="148" spans="1:7" ht="21" thickBot="1">
      <c r="A148" s="38" t="s">
        <v>81</v>
      </c>
      <c r="B148" s="74" t="s">
        <v>111</v>
      </c>
      <c r="C148" s="68"/>
      <c r="D148" s="28" t="s">
        <v>83</v>
      </c>
      <c r="E148" s="65" t="s">
        <v>112</v>
      </c>
      <c r="F148" s="65"/>
      <c r="G148" s="66"/>
    </row>
    <row r="149" spans="1:7" ht="20.25">
      <c r="A149" s="29" t="s">
        <v>85</v>
      </c>
      <c r="B149" s="51" t="s">
        <v>86</v>
      </c>
      <c r="C149" s="51"/>
      <c r="D149" s="51"/>
      <c r="E149" s="51" t="s">
        <v>87</v>
      </c>
      <c r="F149" s="51"/>
      <c r="G149" s="52"/>
    </row>
    <row r="150" spans="1:7" ht="20.25">
      <c r="A150" s="31" t="s">
        <v>88</v>
      </c>
      <c r="B150" s="72" t="s">
        <v>109</v>
      </c>
      <c r="C150" s="72"/>
      <c r="D150" s="72"/>
      <c r="E150" s="72">
        <v>-649</v>
      </c>
      <c r="F150" s="72"/>
      <c r="G150" s="73"/>
    </row>
    <row r="151" spans="1:7" ht="20.25">
      <c r="A151" s="31" t="s">
        <v>90</v>
      </c>
      <c r="B151" s="72" t="s">
        <v>113</v>
      </c>
      <c r="C151" s="72"/>
      <c r="D151" s="72"/>
      <c r="E151" s="72">
        <v>1224.4</v>
      </c>
      <c r="F151" s="72"/>
      <c r="G151" s="73"/>
    </row>
    <row r="152" spans="1:7" ht="21" thickBot="1">
      <c r="A152" s="33" t="s">
        <v>91</v>
      </c>
      <c r="B152" s="65" t="s">
        <v>92</v>
      </c>
      <c r="C152" s="65"/>
      <c r="D152" s="65"/>
      <c r="E152" s="65">
        <f>E150+E151</f>
        <v>575.4000000000001</v>
      </c>
      <c r="F152" s="65"/>
      <c r="G152" s="66"/>
    </row>
    <row r="153" spans="1:7" ht="20.25">
      <c r="A153" s="34"/>
      <c r="B153" s="111" t="s">
        <v>114</v>
      </c>
      <c r="C153" s="25" t="s">
        <v>30</v>
      </c>
      <c r="D153" s="25" t="s">
        <v>31</v>
      </c>
      <c r="E153" s="25">
        <v>103</v>
      </c>
      <c r="F153" s="37">
        <v>3</v>
      </c>
      <c r="G153" s="30">
        <f>E153*F153</f>
        <v>309</v>
      </c>
    </row>
    <row r="154" spans="1:7" ht="20.25">
      <c r="A154" s="35"/>
      <c r="B154" s="112"/>
      <c r="C154" s="25" t="s">
        <v>32</v>
      </c>
      <c r="D154" s="25" t="s">
        <v>73</v>
      </c>
      <c r="E154" s="25">
        <v>73</v>
      </c>
      <c r="F154" s="37">
        <v>3</v>
      </c>
      <c r="G154" s="32">
        <f>E154*F154</f>
        <v>219</v>
      </c>
    </row>
    <row r="155" spans="1:7" ht="20.25">
      <c r="A155" s="31"/>
      <c r="B155" s="43"/>
      <c r="C155" s="25"/>
      <c r="D155" s="25"/>
      <c r="E155" s="25"/>
      <c r="F155" s="37"/>
      <c r="G155" s="32"/>
    </row>
    <row r="156" spans="1:7" ht="20.25">
      <c r="A156" s="31"/>
      <c r="B156" s="77" t="s">
        <v>115</v>
      </c>
      <c r="C156" s="44" t="s">
        <v>116</v>
      </c>
      <c r="D156" s="44" t="s">
        <v>117</v>
      </c>
      <c r="E156" s="25"/>
      <c r="F156" s="37"/>
      <c r="G156" s="32">
        <v>100</v>
      </c>
    </row>
    <row r="157" spans="1:7" ht="20.25">
      <c r="A157" s="31"/>
      <c r="B157" s="76"/>
      <c r="C157" s="25"/>
      <c r="D157" s="25"/>
      <c r="E157" s="25"/>
      <c r="F157" s="37"/>
      <c r="G157" s="32"/>
    </row>
    <row r="158" spans="1:7" ht="20.25">
      <c r="A158" s="31"/>
      <c r="B158" s="75"/>
      <c r="C158" s="25"/>
      <c r="D158" s="25"/>
      <c r="E158" s="25"/>
      <c r="F158" s="25"/>
      <c r="G158" s="32"/>
    </row>
    <row r="159" spans="1:7" ht="20.25">
      <c r="A159" s="31"/>
      <c r="B159" s="76"/>
      <c r="C159" s="25"/>
      <c r="D159" s="25"/>
      <c r="E159" s="25"/>
      <c r="F159" s="25"/>
      <c r="G159" s="32"/>
    </row>
    <row r="160" spans="1:7" ht="20.25">
      <c r="A160" s="31"/>
      <c r="B160" s="42"/>
      <c r="C160" s="25"/>
      <c r="D160" s="25"/>
      <c r="E160" s="25"/>
      <c r="F160" s="37"/>
      <c r="G160" s="32"/>
    </row>
    <row r="161" spans="1:7" ht="20.25">
      <c r="A161" s="31"/>
      <c r="B161" s="43"/>
      <c r="C161" s="25"/>
      <c r="D161" s="25"/>
      <c r="E161" s="25"/>
      <c r="F161" s="37"/>
      <c r="G161" s="32"/>
    </row>
    <row r="162" spans="1:7" ht="20.25">
      <c r="A162" s="31"/>
      <c r="B162" s="25"/>
      <c r="C162" s="25"/>
      <c r="D162" s="25"/>
      <c r="E162" s="25"/>
      <c r="F162" s="25"/>
      <c r="G162" s="32"/>
    </row>
    <row r="163" spans="1:7" ht="20.25">
      <c r="A163" s="31"/>
      <c r="B163" s="25"/>
      <c r="C163" s="25"/>
      <c r="D163" s="25"/>
      <c r="E163" s="25"/>
      <c r="F163" s="25"/>
      <c r="G163" s="32"/>
    </row>
    <row r="164" spans="1:7" ht="20.25">
      <c r="A164" s="35"/>
      <c r="B164" s="72"/>
      <c r="C164" s="25"/>
      <c r="D164" s="25"/>
      <c r="E164" s="25"/>
      <c r="F164" s="25"/>
      <c r="G164" s="32"/>
    </row>
    <row r="165" spans="1:7" ht="20.25">
      <c r="A165" s="35"/>
      <c r="B165" s="72"/>
      <c r="C165" s="25"/>
      <c r="D165" s="25"/>
      <c r="E165" s="25"/>
      <c r="F165" s="25"/>
      <c r="G165" s="32"/>
    </row>
    <row r="166" spans="1:7" ht="21" thickBot="1">
      <c r="A166" s="36"/>
      <c r="B166" s="28" t="s">
        <v>106</v>
      </c>
      <c r="C166" s="65">
        <f>G153+G154+G155+G156+G157+G158+G159+G160+G162</f>
        <v>628</v>
      </c>
      <c r="D166" s="65"/>
      <c r="E166" s="28" t="s">
        <v>107</v>
      </c>
      <c r="F166" s="65">
        <f>E152-C166</f>
        <v>-52.59999999999991</v>
      </c>
      <c r="G166" s="66"/>
    </row>
    <row r="167" ht="15" thickBot="1"/>
    <row r="168" spans="1:7" ht="20.25">
      <c r="A168" s="26" t="s">
        <v>77</v>
      </c>
      <c r="B168" s="60">
        <v>312</v>
      </c>
      <c r="C168" s="61"/>
      <c r="D168" s="62" t="s">
        <v>78</v>
      </c>
      <c r="E168" s="63"/>
      <c r="F168" s="62" t="s">
        <v>108</v>
      </c>
      <c r="G168" s="64"/>
    </row>
    <row r="169" spans="1:7" ht="20.25">
      <c r="A169" s="113" t="s">
        <v>118</v>
      </c>
      <c r="B169" s="70"/>
      <c r="C169" s="70"/>
      <c r="D169" s="70"/>
      <c r="E169" s="70"/>
      <c r="F169" s="70"/>
      <c r="G169" s="71"/>
    </row>
    <row r="170" spans="1:7" ht="21" thickBot="1">
      <c r="A170" s="38" t="s">
        <v>81</v>
      </c>
      <c r="B170" s="74" t="s">
        <v>111</v>
      </c>
      <c r="C170" s="68"/>
      <c r="D170" s="28" t="s">
        <v>83</v>
      </c>
      <c r="E170" s="114" t="s">
        <v>119</v>
      </c>
      <c r="F170" s="65"/>
      <c r="G170" s="66"/>
    </row>
    <row r="171" spans="1:7" ht="20.25">
      <c r="A171" s="29" t="s">
        <v>85</v>
      </c>
      <c r="B171" s="51" t="s">
        <v>86</v>
      </c>
      <c r="C171" s="51"/>
      <c r="D171" s="51"/>
      <c r="E171" s="51" t="s">
        <v>87</v>
      </c>
      <c r="F171" s="51"/>
      <c r="G171" s="52"/>
    </row>
    <row r="172" spans="1:7" ht="20.25">
      <c r="A172" s="31" t="s">
        <v>88</v>
      </c>
      <c r="B172" s="115" t="s">
        <v>120</v>
      </c>
      <c r="C172" s="72"/>
      <c r="D172" s="72"/>
      <c r="E172" s="72">
        <v>1200</v>
      </c>
      <c r="F172" s="72"/>
      <c r="G172" s="73"/>
    </row>
    <row r="173" spans="1:7" ht="20.25">
      <c r="A173" s="31" t="s">
        <v>90</v>
      </c>
      <c r="B173" s="115" t="s">
        <v>121</v>
      </c>
      <c r="C173" s="72"/>
      <c r="D173" s="72"/>
      <c r="E173" s="72">
        <v>-52.6</v>
      </c>
      <c r="F173" s="72"/>
      <c r="G173" s="73"/>
    </row>
    <row r="174" spans="1:7" ht="21" thickBot="1">
      <c r="A174" s="33" t="s">
        <v>91</v>
      </c>
      <c r="B174" s="65" t="s">
        <v>92</v>
      </c>
      <c r="C174" s="65"/>
      <c r="D174" s="65"/>
      <c r="E174" s="65">
        <f>E172+E173</f>
        <v>1147.4</v>
      </c>
      <c r="F174" s="65"/>
      <c r="G174" s="66"/>
    </row>
    <row r="175" spans="1:7" ht="20.25">
      <c r="A175" s="34"/>
      <c r="B175" s="22" t="s">
        <v>122</v>
      </c>
      <c r="C175" s="1" t="s">
        <v>30</v>
      </c>
      <c r="D175" s="1" t="s">
        <v>31</v>
      </c>
      <c r="E175" s="1">
        <v>103</v>
      </c>
      <c r="F175" s="1">
        <v>3</v>
      </c>
      <c r="G175" s="30">
        <f>E175*F175</f>
        <v>309</v>
      </c>
    </row>
    <row r="176" spans="1:7" ht="20.25">
      <c r="A176" s="35"/>
      <c r="B176" s="23"/>
      <c r="C176" s="1" t="s">
        <v>32</v>
      </c>
      <c r="D176" s="1" t="s">
        <v>73</v>
      </c>
      <c r="E176" s="1">
        <v>73</v>
      </c>
      <c r="F176" s="1">
        <v>2</v>
      </c>
      <c r="G176" s="32">
        <f>E176*F176</f>
        <v>146</v>
      </c>
    </row>
    <row r="177" spans="1:7" ht="20.25">
      <c r="A177" s="31"/>
      <c r="B177" s="43" t="s">
        <v>123</v>
      </c>
      <c r="C177" s="25" t="s">
        <v>67</v>
      </c>
      <c r="D177" s="25"/>
      <c r="E177" s="25"/>
      <c r="F177" s="37"/>
      <c r="G177" s="32">
        <v>10</v>
      </c>
    </row>
    <row r="178" spans="1:7" ht="20.25">
      <c r="A178" s="31"/>
      <c r="B178" s="77"/>
      <c r="C178" s="44"/>
      <c r="D178" s="44"/>
      <c r="E178" s="25"/>
      <c r="F178" s="37"/>
      <c r="G178" s="32">
        <v>0</v>
      </c>
    </row>
    <row r="179" spans="1:7" ht="20.25">
      <c r="A179" s="31"/>
      <c r="B179" s="76"/>
      <c r="C179" s="25"/>
      <c r="D179" s="25"/>
      <c r="E179" s="25"/>
      <c r="F179" s="37"/>
      <c r="G179" s="32"/>
    </row>
    <row r="180" spans="1:7" ht="20.25">
      <c r="A180" s="31"/>
      <c r="B180" s="75"/>
      <c r="C180" s="25"/>
      <c r="D180" s="25"/>
      <c r="E180" s="25"/>
      <c r="F180" s="25"/>
      <c r="G180" s="32"/>
    </row>
    <row r="181" spans="1:7" ht="20.25">
      <c r="A181" s="31"/>
      <c r="B181" s="76"/>
      <c r="C181" s="25"/>
      <c r="D181" s="25"/>
      <c r="E181" s="25"/>
      <c r="F181" s="25"/>
      <c r="G181" s="32"/>
    </row>
    <row r="182" spans="1:7" ht="20.25">
      <c r="A182" s="31"/>
      <c r="B182" s="42"/>
      <c r="C182" s="25"/>
      <c r="D182" s="25"/>
      <c r="E182" s="25"/>
      <c r="F182" s="37"/>
      <c r="G182" s="32"/>
    </row>
    <row r="183" spans="1:7" ht="20.25">
      <c r="A183" s="31"/>
      <c r="B183" s="43"/>
      <c r="C183" s="25"/>
      <c r="D183" s="25"/>
      <c r="E183" s="25"/>
      <c r="F183" s="37"/>
      <c r="G183" s="32"/>
    </row>
    <row r="184" spans="1:7" ht="20.25">
      <c r="A184" s="31"/>
      <c r="B184" s="25"/>
      <c r="C184" s="25"/>
      <c r="D184" s="25"/>
      <c r="E184" s="25"/>
      <c r="F184" s="25"/>
      <c r="G184" s="32"/>
    </row>
    <row r="185" spans="1:7" ht="20.25">
      <c r="A185" s="31"/>
      <c r="B185" s="25"/>
      <c r="C185" s="25"/>
      <c r="D185" s="25"/>
      <c r="E185" s="25"/>
      <c r="F185" s="25"/>
      <c r="G185" s="32"/>
    </row>
    <row r="186" spans="1:7" ht="20.25">
      <c r="A186" s="35"/>
      <c r="B186" s="72"/>
      <c r="C186" s="25"/>
      <c r="D186" s="25"/>
      <c r="E186" s="25"/>
      <c r="F186" s="25"/>
      <c r="G186" s="32"/>
    </row>
    <row r="187" spans="1:7" ht="20.25">
      <c r="A187" s="35"/>
      <c r="B187" s="72"/>
      <c r="C187" s="25"/>
      <c r="D187" s="25"/>
      <c r="E187" s="25"/>
      <c r="F187" s="25"/>
      <c r="G187" s="32"/>
    </row>
    <row r="188" spans="1:7" ht="21" thickBot="1">
      <c r="A188" s="36"/>
      <c r="B188" s="28" t="s">
        <v>106</v>
      </c>
      <c r="C188" s="65">
        <f>G175+G176+G177+G178+G179+G180+G181+G182+G184</f>
        <v>465</v>
      </c>
      <c r="D188" s="65"/>
      <c r="E188" s="28" t="s">
        <v>107</v>
      </c>
      <c r="F188" s="65">
        <f>E174-C188</f>
        <v>682.4000000000001</v>
      </c>
      <c r="G188" s="66"/>
    </row>
    <row r="189" spans="1:7" ht="20.25">
      <c r="A189" s="41"/>
      <c r="B189" s="53"/>
      <c r="C189" s="54"/>
      <c r="D189" s="54"/>
      <c r="E189" s="54"/>
      <c r="F189" s="54"/>
      <c r="G189" s="55"/>
    </row>
    <row r="190" spans="1:7" ht="20.25">
      <c r="A190" s="39" t="s">
        <v>23</v>
      </c>
      <c r="B190" s="56"/>
      <c r="C190" s="57"/>
      <c r="D190" s="57"/>
      <c r="E190" s="57"/>
      <c r="F190" s="57"/>
      <c r="G190" s="58"/>
    </row>
    <row r="191" spans="1:7" ht="20.25">
      <c r="A191" s="39" t="s">
        <v>24</v>
      </c>
      <c r="B191" s="59" t="s">
        <v>124</v>
      </c>
      <c r="C191" s="46"/>
      <c r="D191" s="46"/>
      <c r="E191" s="46"/>
      <c r="F191" s="46"/>
      <c r="G191" s="47"/>
    </row>
    <row r="192" spans="1:7" ht="20.25">
      <c r="A192" s="39" t="s">
        <v>25</v>
      </c>
      <c r="B192" s="45"/>
      <c r="C192" s="46"/>
      <c r="D192" s="46"/>
      <c r="E192" s="46"/>
      <c r="F192" s="46"/>
      <c r="G192" s="47"/>
    </row>
    <row r="193" spans="1:7" ht="20.25">
      <c r="A193" s="39" t="s">
        <v>26</v>
      </c>
      <c r="B193" s="45"/>
      <c r="C193" s="46"/>
      <c r="D193" s="46"/>
      <c r="E193" s="46"/>
      <c r="F193" s="46"/>
      <c r="G193" s="47"/>
    </row>
    <row r="194" spans="1:7" ht="21" thickBot="1">
      <c r="A194" s="40"/>
      <c r="B194" s="48"/>
      <c r="C194" s="49"/>
      <c r="D194" s="49"/>
      <c r="E194" s="49"/>
      <c r="F194" s="49"/>
      <c r="G194" s="50"/>
    </row>
    <row r="195" ht="15" thickBot="1"/>
    <row r="196" spans="1:7" ht="20.25">
      <c r="A196" s="26" t="s">
        <v>77</v>
      </c>
      <c r="B196" s="60">
        <v>93</v>
      </c>
      <c r="C196" s="61"/>
      <c r="D196" s="62" t="s">
        <v>78</v>
      </c>
      <c r="E196" s="63"/>
      <c r="F196" s="116" t="s">
        <v>125</v>
      </c>
      <c r="G196" s="64"/>
    </row>
    <row r="197" spans="1:7" ht="20.25">
      <c r="A197" s="113" t="s">
        <v>126</v>
      </c>
      <c r="B197" s="70"/>
      <c r="C197" s="70"/>
      <c r="D197" s="70"/>
      <c r="E197" s="70"/>
      <c r="F197" s="70"/>
      <c r="G197" s="71"/>
    </row>
    <row r="198" spans="1:7" ht="21" thickBot="1">
      <c r="A198" s="38" t="s">
        <v>81</v>
      </c>
      <c r="B198" s="74" t="s">
        <v>111</v>
      </c>
      <c r="C198" s="68"/>
      <c r="D198" s="28" t="s">
        <v>83</v>
      </c>
      <c r="E198" s="114" t="s">
        <v>127</v>
      </c>
      <c r="F198" s="65"/>
      <c r="G198" s="66"/>
    </row>
    <row r="199" spans="1:7" ht="20.25">
      <c r="A199" s="29" t="s">
        <v>85</v>
      </c>
      <c r="B199" s="51" t="s">
        <v>86</v>
      </c>
      <c r="C199" s="51"/>
      <c r="D199" s="51"/>
      <c r="E199" s="51" t="s">
        <v>87</v>
      </c>
      <c r="F199" s="51"/>
      <c r="G199" s="52"/>
    </row>
    <row r="200" spans="1:7" ht="20.25">
      <c r="A200" s="31" t="s">
        <v>88</v>
      </c>
      <c r="B200" s="115"/>
      <c r="C200" s="72"/>
      <c r="D200" s="72"/>
      <c r="E200" s="72"/>
      <c r="F200" s="72"/>
      <c r="G200" s="73"/>
    </row>
    <row r="201" spans="1:7" ht="20.25">
      <c r="A201" s="31" t="s">
        <v>90</v>
      </c>
      <c r="B201" s="115" t="s">
        <v>121</v>
      </c>
      <c r="C201" s="72"/>
      <c r="D201" s="72"/>
      <c r="E201" s="72">
        <v>682.4</v>
      </c>
      <c r="F201" s="72"/>
      <c r="G201" s="73"/>
    </row>
    <row r="202" spans="1:7" ht="21" thickBot="1">
      <c r="A202" s="33" t="s">
        <v>91</v>
      </c>
      <c r="B202" s="65" t="s">
        <v>92</v>
      </c>
      <c r="C202" s="65"/>
      <c r="D202" s="65"/>
      <c r="E202" s="65">
        <f>E200+E201</f>
        <v>682.4</v>
      </c>
      <c r="F202" s="65"/>
      <c r="G202" s="66"/>
    </row>
    <row r="203" spans="1:7" ht="20.25">
      <c r="A203" s="34"/>
      <c r="B203" s="22"/>
      <c r="C203" s="1"/>
      <c r="D203" s="1"/>
      <c r="E203" s="1"/>
      <c r="F203" s="1"/>
      <c r="G203" s="30">
        <f>E203*F203</f>
        <v>0</v>
      </c>
    </row>
    <row r="204" spans="1:7" ht="20.25">
      <c r="A204" s="35"/>
      <c r="B204" s="23"/>
      <c r="C204" s="1"/>
      <c r="D204" s="1"/>
      <c r="E204" s="1"/>
      <c r="F204" s="1"/>
      <c r="G204" s="32">
        <f>E204*F204</f>
        <v>0</v>
      </c>
    </row>
    <row r="205" spans="1:7" ht="20.25">
      <c r="A205" s="31"/>
      <c r="B205" s="43"/>
      <c r="C205" s="25"/>
      <c r="D205" s="25"/>
      <c r="E205" s="25"/>
      <c r="F205" s="37"/>
      <c r="G205" s="32">
        <v>0</v>
      </c>
    </row>
    <row r="206" spans="1:7" ht="20.25">
      <c r="A206" s="31"/>
      <c r="B206" s="77"/>
      <c r="C206" s="44"/>
      <c r="D206" s="44"/>
      <c r="E206" s="25"/>
      <c r="F206" s="37"/>
      <c r="G206" s="32">
        <v>0</v>
      </c>
    </row>
    <row r="207" spans="1:7" ht="20.25">
      <c r="A207" s="31"/>
      <c r="B207" s="76"/>
      <c r="C207" s="25"/>
      <c r="D207" s="25"/>
      <c r="E207" s="25"/>
      <c r="F207" s="37"/>
      <c r="G207" s="32"/>
    </row>
    <row r="208" spans="1:7" ht="20.25">
      <c r="A208" s="31"/>
      <c r="B208" s="75"/>
      <c r="C208" s="25"/>
      <c r="D208" s="25"/>
      <c r="E208" s="25"/>
      <c r="F208" s="25"/>
      <c r="G208" s="32"/>
    </row>
    <row r="209" spans="1:7" ht="20.25">
      <c r="A209" s="31"/>
      <c r="B209" s="76"/>
      <c r="C209" s="25"/>
      <c r="D209" s="25"/>
      <c r="E209" s="25"/>
      <c r="F209" s="25"/>
      <c r="G209" s="32"/>
    </row>
    <row r="210" spans="1:7" ht="20.25">
      <c r="A210" s="31"/>
      <c r="B210" s="42"/>
      <c r="C210" s="25"/>
      <c r="D210" s="25"/>
      <c r="E210" s="25"/>
      <c r="F210" s="37"/>
      <c r="G210" s="32"/>
    </row>
    <row r="211" spans="1:7" ht="20.25">
      <c r="A211" s="31"/>
      <c r="B211" s="43"/>
      <c r="C211" s="25"/>
      <c r="D211" s="25"/>
      <c r="E211" s="25"/>
      <c r="F211" s="37"/>
      <c r="G211" s="32"/>
    </row>
    <row r="212" spans="1:7" ht="20.25">
      <c r="A212" s="31"/>
      <c r="B212" s="25"/>
      <c r="C212" s="25"/>
      <c r="D212" s="25"/>
      <c r="E212" s="25"/>
      <c r="F212" s="25"/>
      <c r="G212" s="32"/>
    </row>
    <row r="213" spans="1:7" ht="20.25">
      <c r="A213" s="31"/>
      <c r="B213" s="25"/>
      <c r="C213" s="25"/>
      <c r="D213" s="25"/>
      <c r="E213" s="25"/>
      <c r="F213" s="25"/>
      <c r="G213" s="32"/>
    </row>
    <row r="214" spans="1:7" ht="20.25">
      <c r="A214" s="35"/>
      <c r="B214" s="72"/>
      <c r="C214" s="25"/>
      <c r="D214" s="25"/>
      <c r="E214" s="25"/>
      <c r="F214" s="25"/>
      <c r="G214" s="32"/>
    </row>
    <row r="215" spans="1:7" ht="20.25">
      <c r="A215" s="35"/>
      <c r="B215" s="72"/>
      <c r="C215" s="25"/>
      <c r="D215" s="25"/>
      <c r="E215" s="25"/>
      <c r="F215" s="25"/>
      <c r="G215" s="32"/>
    </row>
    <row r="216" spans="1:7" ht="21" thickBot="1">
      <c r="A216" s="36"/>
      <c r="B216" s="28" t="s">
        <v>106</v>
      </c>
      <c r="C216" s="65">
        <f>G203+G204+G205+G206+G207+G208+G209+G210+G212</f>
        <v>0</v>
      </c>
      <c r="D216" s="65"/>
      <c r="E216" s="28" t="s">
        <v>107</v>
      </c>
      <c r="F216" s="65">
        <f>E202-C216</f>
        <v>682.4</v>
      </c>
      <c r="G216" s="66"/>
    </row>
    <row r="217" spans="1:7" ht="20.25">
      <c r="A217" s="41"/>
      <c r="B217" s="53"/>
      <c r="C217" s="54"/>
      <c r="D217" s="54"/>
      <c r="E217" s="54"/>
      <c r="F217" s="54"/>
      <c r="G217" s="55"/>
    </row>
    <row r="218" spans="1:7" ht="20.25">
      <c r="A218" s="39" t="s">
        <v>23</v>
      </c>
      <c r="B218" s="56"/>
      <c r="C218" s="57"/>
      <c r="D218" s="57"/>
      <c r="E218" s="57"/>
      <c r="F218" s="57"/>
      <c r="G218" s="58"/>
    </row>
    <row r="219" spans="1:7" ht="20.25">
      <c r="A219" s="39" t="s">
        <v>24</v>
      </c>
      <c r="B219" s="59"/>
      <c r="C219" s="46"/>
      <c r="D219" s="46"/>
      <c r="E219" s="46"/>
      <c r="F219" s="46"/>
      <c r="G219" s="47"/>
    </row>
    <row r="220" spans="1:7" ht="20.25">
      <c r="A220" s="39" t="s">
        <v>25</v>
      </c>
      <c r="B220" s="45"/>
      <c r="C220" s="46"/>
      <c r="D220" s="46"/>
      <c r="E220" s="46"/>
      <c r="F220" s="46"/>
      <c r="G220" s="47"/>
    </row>
    <row r="221" spans="1:7" ht="20.25">
      <c r="A221" s="39" t="s">
        <v>26</v>
      </c>
      <c r="B221" s="45"/>
      <c r="C221" s="46"/>
      <c r="D221" s="46"/>
      <c r="E221" s="46"/>
      <c r="F221" s="46"/>
      <c r="G221" s="47"/>
    </row>
    <row r="222" spans="1:7" ht="21" thickBot="1">
      <c r="A222" s="40"/>
      <c r="B222" s="48"/>
      <c r="C222" s="49"/>
      <c r="D222" s="49"/>
      <c r="E222" s="49"/>
      <c r="F222" s="49"/>
      <c r="G222" s="50"/>
    </row>
  </sheetData>
  <sheetProtection/>
  <mergeCells count="209">
    <mergeCell ref="B217:G217"/>
    <mergeCell ref="B218:G218"/>
    <mergeCell ref="B219:G219"/>
    <mergeCell ref="B220:G220"/>
    <mergeCell ref="B221:G221"/>
    <mergeCell ref="B222:G222"/>
    <mergeCell ref="B202:D202"/>
    <mergeCell ref="E202:G202"/>
    <mergeCell ref="B206:B207"/>
    <mergeCell ref="B208:B209"/>
    <mergeCell ref="B214:B215"/>
    <mergeCell ref="C216:D216"/>
    <mergeCell ref="F216:G216"/>
    <mergeCell ref="B199:D199"/>
    <mergeCell ref="E199:G199"/>
    <mergeCell ref="B200:D200"/>
    <mergeCell ref="E200:G200"/>
    <mergeCell ref="B201:D201"/>
    <mergeCell ref="E201:G201"/>
    <mergeCell ref="B196:C196"/>
    <mergeCell ref="D196:E196"/>
    <mergeCell ref="F196:G196"/>
    <mergeCell ref="A197:G197"/>
    <mergeCell ref="B198:C198"/>
    <mergeCell ref="E198:G198"/>
    <mergeCell ref="C188:D188"/>
    <mergeCell ref="F188:G188"/>
    <mergeCell ref="B174:D174"/>
    <mergeCell ref="E174:G174"/>
    <mergeCell ref="B178:B179"/>
    <mergeCell ref="B180:B181"/>
    <mergeCell ref="B186:B187"/>
    <mergeCell ref="B171:D171"/>
    <mergeCell ref="E171:G171"/>
    <mergeCell ref="B172:D172"/>
    <mergeCell ref="E172:G172"/>
    <mergeCell ref="B173:D173"/>
    <mergeCell ref="E173:G173"/>
    <mergeCell ref="B168:C168"/>
    <mergeCell ref="D168:E168"/>
    <mergeCell ref="F168:G168"/>
    <mergeCell ref="A169:G169"/>
    <mergeCell ref="B170:C170"/>
    <mergeCell ref="E170:G170"/>
    <mergeCell ref="B85:G85"/>
    <mergeCell ref="B86:G86"/>
    <mergeCell ref="B87:G87"/>
    <mergeCell ref="B88:G88"/>
    <mergeCell ref="B153:B154"/>
    <mergeCell ref="B78:B79"/>
    <mergeCell ref="B80:B81"/>
    <mergeCell ref="C82:D82"/>
    <mergeCell ref="F82:G82"/>
    <mergeCell ref="B83:G83"/>
    <mergeCell ref="B84:G84"/>
    <mergeCell ref="B68:D68"/>
    <mergeCell ref="E68:G68"/>
    <mergeCell ref="B70:B71"/>
    <mergeCell ref="B72:B73"/>
    <mergeCell ref="B74:B75"/>
    <mergeCell ref="B76:B77"/>
    <mergeCell ref="B65:D65"/>
    <mergeCell ref="E65:G65"/>
    <mergeCell ref="B66:D66"/>
    <mergeCell ref="E66:G66"/>
    <mergeCell ref="B67:D67"/>
    <mergeCell ref="E67:G67"/>
    <mergeCell ref="A61:G61"/>
    <mergeCell ref="B62:C62"/>
    <mergeCell ref="D62:E62"/>
    <mergeCell ref="F62:G62"/>
    <mergeCell ref="A63:G63"/>
    <mergeCell ref="B64:C64"/>
    <mergeCell ref="E64:G64"/>
    <mergeCell ref="B54:G54"/>
    <mergeCell ref="B55:G55"/>
    <mergeCell ref="B56:G56"/>
    <mergeCell ref="B57:G57"/>
    <mergeCell ref="B58:G58"/>
    <mergeCell ref="B59:G59"/>
    <mergeCell ref="B45:B46"/>
    <mergeCell ref="B47:B48"/>
    <mergeCell ref="B49:B50"/>
    <mergeCell ref="B51:B52"/>
    <mergeCell ref="C53:D53"/>
    <mergeCell ref="F53:G53"/>
    <mergeCell ref="B38:D38"/>
    <mergeCell ref="E38:G38"/>
    <mergeCell ref="B39:D39"/>
    <mergeCell ref="E39:G39"/>
    <mergeCell ref="B41:B42"/>
    <mergeCell ref="B43:B44"/>
    <mergeCell ref="A34:G34"/>
    <mergeCell ref="B35:C35"/>
    <mergeCell ref="E35:G35"/>
    <mergeCell ref="B36:D36"/>
    <mergeCell ref="E36:G36"/>
    <mergeCell ref="B37:D37"/>
    <mergeCell ref="E37:G37"/>
    <mergeCell ref="B23:G23"/>
    <mergeCell ref="B24:G24"/>
    <mergeCell ref="A32:G32"/>
    <mergeCell ref="B33:C33"/>
    <mergeCell ref="D33:E33"/>
    <mergeCell ref="F33:G33"/>
    <mergeCell ref="E6:G6"/>
    <mergeCell ref="B7:D7"/>
    <mergeCell ref="E7:G7"/>
    <mergeCell ref="B26:G26"/>
    <mergeCell ref="B28:G28"/>
    <mergeCell ref="B27:G27"/>
    <mergeCell ref="B16:B17"/>
    <mergeCell ref="B18:B19"/>
    <mergeCell ref="C22:D22"/>
    <mergeCell ref="F22:G22"/>
    <mergeCell ref="B90:C90"/>
    <mergeCell ref="D90:E90"/>
    <mergeCell ref="F90:G90"/>
    <mergeCell ref="A1:G1"/>
    <mergeCell ref="B12:B13"/>
    <mergeCell ref="B2:C2"/>
    <mergeCell ref="D2:E2"/>
    <mergeCell ref="F2:G2"/>
    <mergeCell ref="B5:D5"/>
    <mergeCell ref="E5:G5"/>
    <mergeCell ref="A91:G91"/>
    <mergeCell ref="A3:G3"/>
    <mergeCell ref="B8:D8"/>
    <mergeCell ref="E4:G4"/>
    <mergeCell ref="B4:C4"/>
    <mergeCell ref="E8:G8"/>
    <mergeCell ref="B6:D6"/>
    <mergeCell ref="B10:B11"/>
    <mergeCell ref="B20:B21"/>
    <mergeCell ref="B25:G25"/>
    <mergeCell ref="B94:D94"/>
    <mergeCell ref="E94:G94"/>
    <mergeCell ref="B95:D95"/>
    <mergeCell ref="E95:G95"/>
    <mergeCell ref="B92:C92"/>
    <mergeCell ref="E92:G92"/>
    <mergeCell ref="B93:D93"/>
    <mergeCell ref="E93:G93"/>
    <mergeCell ref="B102:B103"/>
    <mergeCell ref="B104:B105"/>
    <mergeCell ref="B106:B107"/>
    <mergeCell ref="B108:B109"/>
    <mergeCell ref="B96:D96"/>
    <mergeCell ref="E96:G96"/>
    <mergeCell ref="B100:B101"/>
    <mergeCell ref="B113:G113"/>
    <mergeCell ref="B114:G114"/>
    <mergeCell ref="B115:G115"/>
    <mergeCell ref="B116:G116"/>
    <mergeCell ref="C110:D110"/>
    <mergeCell ref="F110:G110"/>
    <mergeCell ref="B111:G111"/>
    <mergeCell ref="B112:G112"/>
    <mergeCell ref="E152:G152"/>
    <mergeCell ref="F166:G166"/>
    <mergeCell ref="B164:B165"/>
    <mergeCell ref="C166:D166"/>
    <mergeCell ref="B156:B157"/>
    <mergeCell ref="B158:B159"/>
    <mergeCell ref="B152:D152"/>
    <mergeCell ref="B136:B137"/>
    <mergeCell ref="F146:G146"/>
    <mergeCell ref="B141:G141"/>
    <mergeCell ref="C138:D138"/>
    <mergeCell ref="F138:G138"/>
    <mergeCell ref="B144:G144"/>
    <mergeCell ref="B143:G143"/>
    <mergeCell ref="B139:G139"/>
    <mergeCell ref="B140:G140"/>
    <mergeCell ref="E124:G124"/>
    <mergeCell ref="E122:G122"/>
    <mergeCell ref="B123:D123"/>
    <mergeCell ref="E123:G123"/>
    <mergeCell ref="B128:B129"/>
    <mergeCell ref="B142:G142"/>
    <mergeCell ref="B130:B131"/>
    <mergeCell ref="B124:D124"/>
    <mergeCell ref="B126:B127"/>
    <mergeCell ref="B122:D122"/>
    <mergeCell ref="A147:G147"/>
    <mergeCell ref="B146:C146"/>
    <mergeCell ref="D146:E146"/>
    <mergeCell ref="B151:D151"/>
    <mergeCell ref="E151:G151"/>
    <mergeCell ref="B148:C148"/>
    <mergeCell ref="E148:G148"/>
    <mergeCell ref="B150:D150"/>
    <mergeCell ref="E150:G150"/>
    <mergeCell ref="B118:C118"/>
    <mergeCell ref="D118:E118"/>
    <mergeCell ref="F118:G118"/>
    <mergeCell ref="E120:G120"/>
    <mergeCell ref="B120:C120"/>
    <mergeCell ref="A119:G119"/>
    <mergeCell ref="B193:G193"/>
    <mergeCell ref="B194:G194"/>
    <mergeCell ref="E121:G121"/>
    <mergeCell ref="B121:D121"/>
    <mergeCell ref="B189:G189"/>
    <mergeCell ref="B190:G190"/>
    <mergeCell ref="B191:G191"/>
    <mergeCell ref="B192:G192"/>
    <mergeCell ref="B149:D149"/>
    <mergeCell ref="E149:G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2014-10-30T07:38:37Z</dcterms:modified>
  <cp:category/>
  <cp:version/>
  <cp:contentType/>
  <cp:contentStatus/>
</cp:coreProperties>
</file>