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<sst xmlns="http://schemas.openxmlformats.org/spreadsheetml/2006/main" count="385" uniqueCount="100">
  <si>
    <t>善款使用情况表</t>
  </si>
  <si>
    <t>助养编号</t>
  </si>
  <si>
    <t>被助养孩子</t>
  </si>
  <si>
    <t>呷玛曲扎</t>
  </si>
  <si>
    <t>第一轮助养</t>
  </si>
  <si>
    <t>助养人</t>
  </si>
  <si>
    <t>上海皮皮</t>
  </si>
  <si>
    <t>助养时间</t>
  </si>
  <si>
    <t>2011.10.26-2012.10.26</t>
  </si>
  <si>
    <t>善</t>
  </si>
  <si>
    <t>到账日期</t>
  </si>
  <si>
    <t>金额</t>
  </si>
  <si>
    <t>款</t>
  </si>
  <si>
    <t>2011.10.27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</si>
  <si>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</si>
  <si>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</si>
  <si>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</si>
  <si>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</si>
  <si>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</si>
  <si>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</si>
  <si>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</si>
  <si>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</si>
  <si>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</si>
  <si>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11.10.20</t>
  </si>
  <si>
    <t>棉衣</t>
  </si>
  <si>
    <t>件</t>
  </si>
  <si>
    <t>12.1.6</t>
  </si>
  <si>
    <t>鞋子</t>
  </si>
  <si>
    <t>双</t>
  </si>
  <si>
    <t>12.3.10</t>
  </si>
  <si>
    <t>面粉</t>
  </si>
  <si>
    <t>50斤/袋</t>
  </si>
  <si>
    <t>支</t>
  </si>
  <si>
    <t>清油</t>
  </si>
  <si>
    <t>6升/桶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</si>
  <si>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</si>
  <si>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</si>
  <si>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</si>
  <si>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</si>
  <si>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</si>
  <si>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</si>
  <si>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</si>
  <si>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</si>
  <si>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2012.10.26-2013.10.26</t>
  </si>
  <si>
    <t>2012.10.13</t>
  </si>
  <si>
    <t>上一轮结转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</si>
  <si>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</si>
  <si>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</si>
  <si>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</si>
  <si>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</si>
  <si>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</si>
  <si>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</si>
  <si>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</si>
  <si>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</si>
  <si>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第三轮助养</t>
  </si>
  <si>
    <t>2013.10.26-2014.10.26</t>
  </si>
  <si>
    <t>2013.10.16</t>
  </si>
  <si>
    <t>13.10.20</t>
  </si>
  <si>
    <t>因孩子不再上学，停止助养，转助燃姑乡扎西曲呷。</t>
  </si>
  <si>
    <t>扎西曲呷</t>
  </si>
  <si>
    <t>2014.5.1-2015.5.1</t>
  </si>
  <si>
    <t>呷玛曲扎剩余费用结转</t>
  </si>
  <si>
    <t>14.6.20</t>
  </si>
  <si>
    <t>14.7.2</t>
  </si>
  <si>
    <t>14.11.10</t>
  </si>
  <si>
    <t>棉鞋</t>
  </si>
  <si>
    <t>14.11.28</t>
  </si>
  <si>
    <t>2015.5.1-2016.5.1</t>
  </si>
  <si>
    <t>2014.10.21</t>
  </si>
  <si>
    <t>上轮费用结转</t>
  </si>
  <si>
    <t>15.6.8</t>
  </si>
  <si>
    <t>15.11.18</t>
  </si>
  <si>
    <t>15.12.10</t>
  </si>
  <si>
    <t>2016.5.1-2017.5.1</t>
  </si>
  <si>
    <t>2016.3.7</t>
  </si>
  <si>
    <t>16.6.12</t>
  </si>
  <si>
    <t>16.6.18</t>
  </si>
  <si>
    <t>16.11.26</t>
  </si>
  <si>
    <t>16.12.10</t>
  </si>
  <si>
    <t>第四轮助养</t>
  </si>
  <si>
    <t>2017.5.1-2018.5.1</t>
  </si>
  <si>
    <t>2017.4.14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</si>
  <si>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</si>
  <si>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</si>
  <si>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</si>
  <si>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</si>
  <si>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</si>
  <si>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</si>
  <si>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</si>
  <si>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</si>
  <si>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第五轮助养</t>
  </si>
  <si>
    <t>2018.5.1-2019.5.1</t>
  </si>
  <si>
    <t>2018.4.8</t>
  </si>
  <si>
    <t>18.5.20</t>
  </si>
  <si>
    <t>18.6.5</t>
  </si>
  <si>
    <t>18.11.16</t>
  </si>
  <si>
    <t>18.11.23</t>
  </si>
  <si>
    <t>19.4.9</t>
  </si>
  <si>
    <t>19.4.22</t>
  </si>
  <si>
    <t>2019.9，小学毕业，不再资助，余款转助泽巴措。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</si>
</sst>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97">
      <selection activeCell="B221" sqref="B221:G22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211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 t="s">
        <v>25</v>
      </c>
      <c r="E10" s="22">
        <v>80</v>
      </c>
      <c r="F10" s="27">
        <v>1</v>
      </c>
      <c r="G10" s="23">
        <f aca="true" t="shared" si="0" ref="G10:G21">E10*F10</f>
        <v>80</v>
      </c>
    </row>
    <row r="11" spans="1:7" ht="20.25">
      <c r="A11" s="21" t="s">
        <v>9</v>
      </c>
      <c r="B11" s="22"/>
      <c r="C11" s="22"/>
      <c r="D11" s="22"/>
      <c r="E11" s="22"/>
      <c r="F11" s="27"/>
      <c r="G11" s="23">
        <f t="shared" si="0"/>
        <v>0</v>
      </c>
    </row>
    <row r="12" spans="1:7" ht="20.25">
      <c r="A12" s="21"/>
      <c r="B12" s="22" t="s">
        <v>26</v>
      </c>
      <c r="C12" s="22" t="s">
        <v>27</v>
      </c>
      <c r="D12" s="22" t="s">
        <v>28</v>
      </c>
      <c r="E12" s="22">
        <v>30</v>
      </c>
      <c r="F12" s="22">
        <v>1</v>
      </c>
      <c r="G12" s="23">
        <f t="shared" si="0"/>
        <v>30</v>
      </c>
    </row>
    <row r="13" spans="1:7" ht="20.25">
      <c r="A13" s="21" t="s">
        <v>12</v>
      </c>
      <c r="B13" s="22"/>
      <c r="C13" s="22"/>
      <c r="D13" s="22"/>
      <c r="E13" s="22"/>
      <c r="F13" s="22"/>
      <c r="G13" s="23">
        <f t="shared" si="0"/>
        <v>0</v>
      </c>
    </row>
    <row r="14" spans="1:7" ht="20.25">
      <c r="A14" s="21"/>
      <c r="B14" s="22" t="s">
        <v>29</v>
      </c>
      <c r="C14" s="22" t="s">
        <v>30</v>
      </c>
      <c r="D14" s="22" t="s">
        <v>31</v>
      </c>
      <c r="E14" s="22">
        <v>96</v>
      </c>
      <c r="F14" s="22">
        <v>3</v>
      </c>
      <c r="G14" s="23">
        <f t="shared" si="0"/>
        <v>288</v>
      </c>
    </row>
    <row r="15" spans="1:7" ht="20.25">
      <c r="A15" s="21" t="s">
        <v>32</v>
      </c>
      <c r="B15" s="22"/>
      <c r="C15" s="22" t="s">
        <v>33</v>
      </c>
      <c r="D15" s="22" t="s">
        <v>34</v>
      </c>
      <c r="E15" s="22">
        <v>50</v>
      </c>
      <c r="F15" s="22">
        <v>3</v>
      </c>
      <c r="G15" s="23">
        <f t="shared" si="0"/>
        <v>150</v>
      </c>
    </row>
    <row r="16" spans="1:7" ht="20.25">
      <c r="A16" s="21"/>
      <c r="B16" s="22"/>
      <c r="C16" s="22"/>
      <c r="D16" s="22"/>
      <c r="E16" s="22"/>
      <c r="F16" s="27"/>
      <c r="G16" s="23"/>
    </row>
    <row r="17" spans="1:7" ht="20.25">
      <c r="A17" s="21" t="s">
        <v>35</v>
      </c>
      <c r="B17" s="22"/>
      <c r="C17" s="22"/>
      <c r="D17" s="22"/>
      <c r="E17" s="22"/>
      <c r="F17" s="27"/>
      <c r="G17" s="23"/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28"/>
      <c r="B22" s="15" t="s">
        <v>36</v>
      </c>
      <c r="C22" s="16">
        <f>SUM(G10:G21)</f>
        <v>548</v>
      </c>
      <c r="D22" s="16"/>
      <c r="E22" s="15" t="s">
        <v>37</v>
      </c>
      <c r="F22" s="16">
        <f>E8-C22</f>
        <v>652</v>
      </c>
      <c r="G22" s="17"/>
    </row>
    <row r="23" spans="1:7" ht="20.25">
      <c r="A23" s="29"/>
      <c r="B23" s="30"/>
      <c r="C23" s="31"/>
      <c r="D23" s="31"/>
      <c r="E23" s="31"/>
      <c r="F23" s="31"/>
      <c r="G23" s="32"/>
    </row>
    <row r="24" spans="1:7" ht="20.25">
      <c r="A24" s="33" t="s">
        <v>38</v>
      </c>
      <c r="B24" s="34"/>
      <c r="C24" s="35"/>
      <c r="D24" s="35"/>
      <c r="E24" s="35"/>
      <c r="F24" s="35"/>
      <c r="G24" s="36"/>
    </row>
    <row r="25" spans="1:7" ht="20.25">
      <c r="A25" s="33" t="s">
        <v>39</v>
      </c>
      <c r="B25" s="37"/>
      <c r="C25" s="38"/>
      <c r="D25" s="38"/>
      <c r="E25" s="38"/>
      <c r="F25" s="38"/>
      <c r="G25" s="39"/>
    </row>
    <row r="26" spans="1:7" ht="20.25">
      <c r="A26" s="33" t="s">
        <v>40</v>
      </c>
      <c r="B26" s="37"/>
      <c r="C26" s="38"/>
      <c r="D26" s="38"/>
      <c r="E26" s="38"/>
      <c r="F26" s="38"/>
      <c r="G26" s="39"/>
    </row>
    <row r="27" spans="1:7" ht="20.25">
      <c r="A27" s="33" t="s">
        <v>41</v>
      </c>
      <c r="B27" s="37"/>
      <c r="C27" s="38"/>
      <c r="D27" s="38"/>
      <c r="E27" s="38"/>
      <c r="F27" s="38"/>
      <c r="G27" s="39"/>
    </row>
    <row r="28" spans="1:7" ht="21">
      <c r="A28" s="40"/>
      <c r="B28" s="41"/>
      <c r="C28" s="42"/>
      <c r="D28" s="42"/>
      <c r="E28" s="42"/>
      <c r="F28" s="42"/>
      <c r="G28" s="43"/>
    </row>
    <row r="29" ht="15"/>
    <row r="30" spans="1:7" ht="20.25">
      <c r="A30" s="3" t="s">
        <v>1</v>
      </c>
      <c r="B30" s="4">
        <v>211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42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43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44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45</v>
      </c>
      <c r="C35" s="22"/>
      <c r="D35" s="22"/>
      <c r="E35" s="22">
        <v>652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1852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2" t="s">
        <v>46</v>
      </c>
      <c r="C38" s="22" t="s">
        <v>30</v>
      </c>
      <c r="D38" s="22" t="s">
        <v>31</v>
      </c>
      <c r="E38" s="22">
        <v>100</v>
      </c>
      <c r="F38" s="27">
        <v>4</v>
      </c>
      <c r="G38" s="23">
        <f>E38*F38</f>
        <v>400</v>
      </c>
    </row>
    <row r="39" spans="1:7" ht="20.25">
      <c r="A39" s="21" t="s">
        <v>9</v>
      </c>
      <c r="B39" s="22"/>
      <c r="C39" s="22" t="s">
        <v>33</v>
      </c>
      <c r="D39" s="22" t="s">
        <v>47</v>
      </c>
      <c r="E39" s="22">
        <v>56</v>
      </c>
      <c r="F39" s="27">
        <v>4</v>
      </c>
      <c r="G39" s="23">
        <f>E39*F39</f>
        <v>224</v>
      </c>
    </row>
    <row r="40" spans="1:7" ht="20.25">
      <c r="A40" s="21"/>
      <c r="B40" s="22" t="s">
        <v>48</v>
      </c>
      <c r="C40" s="22" t="s">
        <v>49</v>
      </c>
      <c r="D40" s="22" t="s">
        <v>25</v>
      </c>
      <c r="E40" s="22">
        <v>80</v>
      </c>
      <c r="F40" s="22">
        <v>1</v>
      </c>
      <c r="G40" s="23">
        <f>E40*F40</f>
        <v>80</v>
      </c>
    </row>
    <row r="41" spans="1:7" ht="20.25">
      <c r="A41" s="21" t="s">
        <v>12</v>
      </c>
      <c r="B41" s="22"/>
      <c r="C41" s="22"/>
      <c r="D41" s="22"/>
      <c r="E41" s="22"/>
      <c r="F41" s="22"/>
      <c r="G41" s="23">
        <f>E41*F41</f>
        <v>0</v>
      </c>
    </row>
    <row r="42" spans="1:7" ht="20.25">
      <c r="A42" s="21"/>
      <c r="B42" s="44" t="s">
        <v>50</v>
      </c>
      <c r="C42" s="22" t="s">
        <v>51</v>
      </c>
      <c r="D42" s="22"/>
      <c r="E42" s="22"/>
      <c r="F42" s="22"/>
      <c r="G42" s="23">
        <v>10</v>
      </c>
    </row>
    <row r="43" spans="1:7" ht="20.25">
      <c r="A43" s="21" t="s">
        <v>32</v>
      </c>
      <c r="B43" s="45"/>
      <c r="C43" s="22"/>
      <c r="D43" s="22"/>
      <c r="E43" s="22"/>
      <c r="F43" s="22"/>
      <c r="G43" s="23">
        <v>0</v>
      </c>
    </row>
    <row r="44" spans="1:7" ht="20.25">
      <c r="A44" s="21"/>
      <c r="B44" s="46" t="s">
        <v>52</v>
      </c>
      <c r="C44" s="22" t="s">
        <v>30</v>
      </c>
      <c r="D44" s="22" t="s">
        <v>31</v>
      </c>
      <c r="E44" s="22">
        <v>102</v>
      </c>
      <c r="F44" s="27">
        <v>3</v>
      </c>
      <c r="G44" s="23">
        <f>E44*F44</f>
        <v>306</v>
      </c>
    </row>
    <row r="45" spans="1:7" ht="20.25">
      <c r="A45" s="21" t="s">
        <v>35</v>
      </c>
      <c r="B45" s="47"/>
      <c r="C45" s="22" t="s">
        <v>33</v>
      </c>
      <c r="D45" s="22" t="s">
        <v>47</v>
      </c>
      <c r="E45" s="22">
        <v>73</v>
      </c>
      <c r="F45" s="27">
        <v>3</v>
      </c>
      <c r="G45" s="23">
        <f>E45*F45</f>
        <v>219</v>
      </c>
    </row>
    <row r="46" spans="1:7" ht="20.25">
      <c r="A46" s="21"/>
      <c r="B46" s="22" t="s">
        <v>53</v>
      </c>
      <c r="C46" s="22" t="s">
        <v>51</v>
      </c>
      <c r="D46" s="22"/>
      <c r="E46" s="22"/>
      <c r="F46" s="22"/>
      <c r="G46" s="23">
        <v>10</v>
      </c>
    </row>
    <row r="47" spans="1:7" ht="20.25">
      <c r="A47" s="21"/>
      <c r="B47" s="22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28"/>
      <c r="B50" s="15" t="s">
        <v>36</v>
      </c>
      <c r="C50" s="16">
        <f>SUM(G38:G49)</f>
        <v>1249</v>
      </c>
      <c r="D50" s="16"/>
      <c r="E50" s="15" t="s">
        <v>37</v>
      </c>
      <c r="F50" s="16">
        <f>E36-C50</f>
        <v>603</v>
      </c>
      <c r="G50" s="17"/>
    </row>
    <row r="51" spans="1:7" ht="20.25">
      <c r="A51" s="29"/>
      <c r="B51" s="30"/>
      <c r="C51" s="31"/>
      <c r="D51" s="31"/>
      <c r="E51" s="31"/>
      <c r="F51" s="31"/>
      <c r="G51" s="32"/>
    </row>
    <row r="52" spans="1:7" ht="20.25">
      <c r="A52" s="33" t="s">
        <v>38</v>
      </c>
      <c r="B52" s="34"/>
      <c r="C52" s="35"/>
      <c r="D52" s="35"/>
      <c r="E52" s="35"/>
      <c r="F52" s="35"/>
      <c r="G52" s="36"/>
    </row>
    <row r="53" spans="1:7" ht="20.25">
      <c r="A53" s="33" t="s">
        <v>39</v>
      </c>
      <c r="B53" s="37"/>
      <c r="C53" s="38"/>
      <c r="D53" s="38"/>
      <c r="E53" s="38"/>
      <c r="F53" s="38"/>
      <c r="G53" s="39"/>
    </row>
    <row r="54" spans="1:7" ht="20.25">
      <c r="A54" s="33" t="s">
        <v>40</v>
      </c>
      <c r="B54" s="37"/>
      <c r="C54" s="38"/>
      <c r="D54" s="38"/>
      <c r="E54" s="38"/>
      <c r="F54" s="38"/>
      <c r="G54" s="39"/>
    </row>
    <row r="55" spans="1:7" ht="20.25">
      <c r="A55" s="33" t="s">
        <v>41</v>
      </c>
      <c r="B55" s="37"/>
      <c r="C55" s="38"/>
      <c r="D55" s="38"/>
      <c r="E55" s="38"/>
      <c r="F55" s="38"/>
      <c r="G55" s="39"/>
    </row>
    <row r="56" spans="1:7" ht="21">
      <c r="A56" s="40"/>
      <c r="B56" s="41"/>
      <c r="C56" s="42"/>
      <c r="D56" s="42"/>
      <c r="E56" s="42"/>
      <c r="F56" s="42"/>
      <c r="G56" s="43"/>
    </row>
    <row r="57" ht="15"/>
    <row r="58" spans="1:7" ht="20.25">
      <c r="A58" s="3" t="s">
        <v>1</v>
      </c>
      <c r="B58" s="4">
        <v>211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54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55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56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45</v>
      </c>
      <c r="C63" s="22"/>
      <c r="D63" s="22"/>
      <c r="E63" s="22">
        <v>603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1803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2" t="s">
        <v>57</v>
      </c>
      <c r="C66" s="22" t="s">
        <v>30</v>
      </c>
      <c r="D66" s="22" t="s">
        <v>31</v>
      </c>
      <c r="E66" s="22">
        <v>103</v>
      </c>
      <c r="F66" s="27">
        <v>3</v>
      </c>
      <c r="G66" s="23">
        <f>E66*F66</f>
        <v>309</v>
      </c>
    </row>
    <row r="67" spans="1:7" ht="20.25">
      <c r="A67" s="21" t="s">
        <v>9</v>
      </c>
      <c r="B67" s="22"/>
      <c r="C67" s="22" t="s">
        <v>33</v>
      </c>
      <c r="D67" s="22" t="s">
        <v>47</v>
      </c>
      <c r="E67" s="22">
        <v>73</v>
      </c>
      <c r="F67" s="27">
        <v>3</v>
      </c>
      <c r="G67" s="23">
        <f>E67*F67</f>
        <v>219</v>
      </c>
    </row>
    <row r="68" spans="1:7" ht="20.25">
      <c r="A68" s="21"/>
      <c r="B68" s="22"/>
      <c r="C68" s="22"/>
      <c r="D68" s="22"/>
      <c r="E68" s="22"/>
      <c r="F68" s="22"/>
      <c r="G68" s="23">
        <f>E68*F68</f>
        <v>0</v>
      </c>
    </row>
    <row r="69" spans="1:7" ht="20.25">
      <c r="A69" s="21" t="s">
        <v>12</v>
      </c>
      <c r="B69" s="22"/>
      <c r="C69" s="22"/>
      <c r="D69" s="22"/>
      <c r="E69" s="22"/>
      <c r="F69" s="22"/>
      <c r="G69" s="23">
        <f>E69*F69</f>
        <v>0</v>
      </c>
    </row>
    <row r="70" spans="1:7" ht="20.25">
      <c r="A70" s="21"/>
      <c r="B70" s="44"/>
      <c r="C70" s="22"/>
      <c r="D70" s="22"/>
      <c r="E70" s="22"/>
      <c r="F70" s="22"/>
      <c r="G70" s="23">
        <v>0</v>
      </c>
    </row>
    <row r="71" spans="1:7" ht="20.25">
      <c r="A71" s="21" t="s">
        <v>32</v>
      </c>
      <c r="B71" s="45"/>
      <c r="C71" s="22"/>
      <c r="D71" s="22"/>
      <c r="E71" s="22"/>
      <c r="F71" s="22"/>
      <c r="G71" s="23">
        <v>0</v>
      </c>
    </row>
    <row r="72" spans="1:7" ht="20.25">
      <c r="A72" s="21"/>
      <c r="B72" s="46"/>
      <c r="C72" s="22"/>
      <c r="D72" s="22"/>
      <c r="E72" s="22"/>
      <c r="F72" s="27"/>
      <c r="G72" s="23">
        <f>E72*F72</f>
        <v>0</v>
      </c>
    </row>
    <row r="73" spans="1:7" ht="20.25">
      <c r="A73" s="21" t="s">
        <v>35</v>
      </c>
      <c r="B73" s="47"/>
      <c r="C73" s="22"/>
      <c r="D73" s="22"/>
      <c r="E73" s="22"/>
      <c r="F73" s="27"/>
      <c r="G73" s="23">
        <f>E73*F73</f>
        <v>0</v>
      </c>
    </row>
    <row r="74" spans="1:7" ht="20.25">
      <c r="A74" s="21"/>
      <c r="B74" s="22"/>
      <c r="C74" s="22"/>
      <c r="D74" s="22"/>
      <c r="E74" s="22"/>
      <c r="F74" s="22"/>
      <c r="G74" s="23">
        <v>0</v>
      </c>
    </row>
    <row r="75" spans="1:7" ht="20.25">
      <c r="A75" s="21"/>
      <c r="B75" s="22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28"/>
      <c r="B78" s="15" t="s">
        <v>36</v>
      </c>
      <c r="C78" s="16">
        <f>SUM(G66:G77)</f>
        <v>528</v>
      </c>
      <c r="D78" s="16"/>
      <c r="E78" s="15" t="s">
        <v>37</v>
      </c>
      <c r="F78" s="16">
        <f>E64-C78</f>
        <v>1275</v>
      </c>
      <c r="G78" s="17"/>
    </row>
    <row r="79" spans="1:7" ht="20.25">
      <c r="A79" s="29"/>
      <c r="B79" s="30"/>
      <c r="C79" s="31"/>
      <c r="D79" s="31"/>
      <c r="E79" s="31"/>
      <c r="F79" s="31"/>
      <c r="G79" s="32"/>
    </row>
    <row r="80" spans="1:7" ht="20.25">
      <c r="A80" s="33" t="s">
        <v>38</v>
      </c>
      <c r="B80" s="34"/>
      <c r="C80" s="35"/>
      <c r="D80" s="35"/>
      <c r="E80" s="35"/>
      <c r="F80" s="35"/>
      <c r="G80" s="36"/>
    </row>
    <row r="81" spans="1:7" ht="20.25">
      <c r="A81" s="33" t="s">
        <v>39</v>
      </c>
      <c r="B81" s="48" t="s">
        <v>58</v>
      </c>
      <c r="C81" s="38"/>
      <c r="D81" s="38"/>
      <c r="E81" s="38"/>
      <c r="F81" s="38"/>
      <c r="G81" s="39"/>
    </row>
    <row r="82" spans="1:7" ht="20.25">
      <c r="A82" s="33" t="s">
        <v>40</v>
      </c>
      <c r="B82" s="37"/>
      <c r="C82" s="38"/>
      <c r="D82" s="38"/>
      <c r="E82" s="38"/>
      <c r="F82" s="38"/>
      <c r="G82" s="39"/>
    </row>
    <row r="83" spans="1:7" ht="20.25">
      <c r="A83" s="33" t="s">
        <v>41</v>
      </c>
      <c r="B83" s="37"/>
      <c r="C83" s="38"/>
      <c r="D83" s="38"/>
      <c r="E83" s="38"/>
      <c r="F83" s="38"/>
      <c r="G83" s="39"/>
    </row>
    <row r="84" spans="1:7" ht="21">
      <c r="A84" s="40"/>
      <c r="B84" s="41"/>
      <c r="C84" s="42"/>
      <c r="D84" s="42"/>
      <c r="E84" s="42"/>
      <c r="F84" s="42"/>
      <c r="G84" s="43"/>
    </row>
    <row r="85" ht="15"/>
    <row r="86" spans="1:7" ht="20.25">
      <c r="A86" s="3" t="s">
        <v>1</v>
      </c>
      <c r="B86" s="4">
        <v>13</v>
      </c>
      <c r="C86" s="5"/>
      <c r="D86" s="6" t="s">
        <v>2</v>
      </c>
      <c r="E86" s="7"/>
      <c r="F86" s="6" t="s">
        <v>59</v>
      </c>
      <c r="G86" s="8"/>
    </row>
    <row r="87" spans="1:7" ht="20.25">
      <c r="A87" s="9" t="s">
        <v>4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60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/>
      <c r="C90" s="22"/>
      <c r="D90" s="22"/>
      <c r="E90" s="22"/>
      <c r="F90" s="22"/>
      <c r="G90" s="23"/>
    </row>
    <row r="91" spans="1:7" ht="20.25">
      <c r="A91" s="21" t="s">
        <v>14</v>
      </c>
      <c r="B91" s="22" t="s">
        <v>61</v>
      </c>
      <c r="C91" s="22"/>
      <c r="D91" s="22"/>
      <c r="E91" s="22">
        <v>1275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1275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44" t="s">
        <v>62</v>
      </c>
      <c r="C94" s="22" t="s">
        <v>30</v>
      </c>
      <c r="D94" s="22" t="s">
        <v>31</v>
      </c>
      <c r="E94" s="22">
        <v>103</v>
      </c>
      <c r="F94" s="22">
        <v>3</v>
      </c>
      <c r="G94" s="23">
        <f>E94*F94</f>
        <v>309</v>
      </c>
    </row>
    <row r="95" spans="1:7" ht="20.25">
      <c r="A95" s="21" t="s">
        <v>9</v>
      </c>
      <c r="B95" s="45"/>
      <c r="C95" s="22" t="s">
        <v>33</v>
      </c>
      <c r="D95" s="22" t="s">
        <v>47</v>
      </c>
      <c r="E95" s="22">
        <v>73</v>
      </c>
      <c r="F95" s="22">
        <v>2</v>
      </c>
      <c r="G95" s="23">
        <f>E95*F95</f>
        <v>146</v>
      </c>
    </row>
    <row r="96" spans="1:7" ht="20.25">
      <c r="A96" s="21"/>
      <c r="B96" s="46" t="s">
        <v>63</v>
      </c>
      <c r="C96" s="22" t="s">
        <v>51</v>
      </c>
      <c r="D96" s="22"/>
      <c r="E96" s="22"/>
      <c r="F96" s="22"/>
      <c r="G96" s="23">
        <v>10</v>
      </c>
    </row>
    <row r="97" spans="1:7" ht="20.25">
      <c r="A97" s="21" t="s">
        <v>12</v>
      </c>
      <c r="B97" s="47"/>
      <c r="C97" s="22"/>
      <c r="D97" s="22"/>
      <c r="E97" s="22"/>
      <c r="F97" s="22"/>
      <c r="G97" s="23">
        <f>E97*F97</f>
        <v>0</v>
      </c>
    </row>
    <row r="98" spans="1:7" ht="20.25">
      <c r="A98" s="21"/>
      <c r="B98" s="44" t="s">
        <v>64</v>
      </c>
      <c r="C98" s="22" t="s">
        <v>65</v>
      </c>
      <c r="D98" s="22"/>
      <c r="E98" s="22">
        <v>20</v>
      </c>
      <c r="F98" s="27">
        <v>1</v>
      </c>
      <c r="G98" s="23">
        <v>20</v>
      </c>
    </row>
    <row r="99" spans="1:7" ht="20.25">
      <c r="A99" s="21" t="s">
        <v>32</v>
      </c>
      <c r="B99" s="45"/>
      <c r="C99" s="22"/>
      <c r="D99" s="22"/>
      <c r="E99" s="22"/>
      <c r="F99" s="27"/>
      <c r="G99" s="23">
        <v>0</v>
      </c>
    </row>
    <row r="100" spans="1:7" ht="20.25">
      <c r="A100" s="21"/>
      <c r="B100" s="44" t="s">
        <v>66</v>
      </c>
      <c r="C100" s="22" t="s">
        <v>30</v>
      </c>
      <c r="D100" s="22" t="s">
        <v>31</v>
      </c>
      <c r="E100" s="22">
        <v>100</v>
      </c>
      <c r="F100" s="22">
        <v>4</v>
      </c>
      <c r="G100" s="23">
        <f>E100*F100</f>
        <v>400</v>
      </c>
    </row>
    <row r="101" spans="1:7" ht="20.25">
      <c r="A101" s="21" t="s">
        <v>35</v>
      </c>
      <c r="B101" s="45"/>
      <c r="C101" s="22" t="s">
        <v>33</v>
      </c>
      <c r="D101" s="22" t="s">
        <v>47</v>
      </c>
      <c r="E101" s="22">
        <v>55</v>
      </c>
      <c r="F101" s="22">
        <v>2</v>
      </c>
      <c r="G101" s="23">
        <f>E101*F101</f>
        <v>110</v>
      </c>
    </row>
    <row r="102" spans="1:7" ht="20.25">
      <c r="A102" s="21"/>
      <c r="B102" s="45" t="s">
        <v>66</v>
      </c>
      <c r="C102" s="22" t="s">
        <v>51</v>
      </c>
      <c r="D102" s="22"/>
      <c r="E102" s="22"/>
      <c r="F102" s="22"/>
      <c r="G102" s="23">
        <v>10</v>
      </c>
    </row>
    <row r="103" spans="1:7" ht="20.25">
      <c r="A103" s="21"/>
      <c r="B103" s="47"/>
      <c r="C103" s="22"/>
      <c r="D103" s="22"/>
      <c r="E103" s="22"/>
      <c r="F103" s="22"/>
      <c r="G103" s="23">
        <f>E103*F103</f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28"/>
      <c r="B106" s="15" t="s">
        <v>36</v>
      </c>
      <c r="C106" s="16">
        <f>SUM(G94:G105)</f>
        <v>1005</v>
      </c>
      <c r="D106" s="16"/>
      <c r="E106" s="15" t="s">
        <v>37</v>
      </c>
      <c r="F106" s="16">
        <f>E92-C106</f>
        <v>270</v>
      </c>
      <c r="G106" s="17"/>
    </row>
    <row r="107" spans="1:7" ht="20.25">
      <c r="A107" s="29"/>
      <c r="B107" s="30"/>
      <c r="C107" s="31"/>
      <c r="D107" s="31"/>
      <c r="E107" s="31"/>
      <c r="F107" s="31"/>
      <c r="G107" s="32"/>
    </row>
    <row r="108" spans="1:7" ht="20.25">
      <c r="A108" s="33" t="s">
        <v>38</v>
      </c>
      <c r="B108" s="34"/>
      <c r="C108" s="35"/>
      <c r="D108" s="35"/>
      <c r="E108" s="35"/>
      <c r="F108" s="35"/>
      <c r="G108" s="36"/>
    </row>
    <row r="109" spans="1:7" ht="20.25">
      <c r="A109" s="33" t="s">
        <v>39</v>
      </c>
      <c r="B109" s="48"/>
      <c r="C109" s="38"/>
      <c r="D109" s="38"/>
      <c r="E109" s="38"/>
      <c r="F109" s="38"/>
      <c r="G109" s="39"/>
    </row>
    <row r="110" spans="1:7" ht="20.25">
      <c r="A110" s="33" t="s">
        <v>40</v>
      </c>
      <c r="B110" s="37"/>
      <c r="C110" s="38"/>
      <c r="D110" s="38"/>
      <c r="E110" s="38"/>
      <c r="F110" s="38"/>
      <c r="G110" s="39"/>
    </row>
    <row r="111" spans="1:7" ht="20.25">
      <c r="A111" s="33" t="s">
        <v>41</v>
      </c>
      <c r="B111" s="37"/>
      <c r="C111" s="38"/>
      <c r="D111" s="38"/>
      <c r="E111" s="38"/>
      <c r="F111" s="38"/>
      <c r="G111" s="39"/>
    </row>
    <row r="112" spans="1:7" ht="21">
      <c r="A112" s="40"/>
      <c r="B112" s="41"/>
      <c r="C112" s="42"/>
      <c r="D112" s="42"/>
      <c r="E112" s="42"/>
      <c r="F112" s="42"/>
      <c r="G112" s="43"/>
    </row>
    <row r="113" ht="15"/>
    <row r="114" spans="1:7" ht="20.25">
      <c r="A114" s="3" t="s">
        <v>1</v>
      </c>
      <c r="B114" s="4">
        <v>13</v>
      </c>
      <c r="C114" s="5"/>
      <c r="D114" s="6" t="s">
        <v>2</v>
      </c>
      <c r="E114" s="7"/>
      <c r="F114" s="6" t="s">
        <v>59</v>
      </c>
      <c r="G114" s="8"/>
    </row>
    <row r="115" spans="1:7" ht="20.25">
      <c r="A115" s="9" t="s">
        <v>42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67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68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69</v>
      </c>
      <c r="C119" s="22"/>
      <c r="D119" s="22"/>
      <c r="E119" s="22">
        <v>270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1470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46" t="s">
        <v>70</v>
      </c>
      <c r="C122" s="22" t="s">
        <v>30</v>
      </c>
      <c r="D122" s="22" t="s">
        <v>31</v>
      </c>
      <c r="E122" s="22">
        <v>105</v>
      </c>
      <c r="F122" s="27">
        <v>3</v>
      </c>
      <c r="G122" s="23">
        <f>E122*F122</f>
        <v>315</v>
      </c>
    </row>
    <row r="123" spans="1:7" ht="20.25">
      <c r="A123" s="21" t="s">
        <v>9</v>
      </c>
      <c r="B123" s="47"/>
      <c r="C123" s="22" t="s">
        <v>33</v>
      </c>
      <c r="D123" s="22" t="s">
        <v>47</v>
      </c>
      <c r="E123" s="22">
        <v>52.5</v>
      </c>
      <c r="F123" s="27">
        <v>2</v>
      </c>
      <c r="G123" s="23">
        <f>E123*F123</f>
        <v>105</v>
      </c>
    </row>
    <row r="124" spans="1:7" ht="20.25">
      <c r="A124" s="21"/>
      <c r="B124" s="46" t="s">
        <v>71</v>
      </c>
      <c r="C124" s="22" t="s">
        <v>30</v>
      </c>
      <c r="D124" s="22" t="s">
        <v>31</v>
      </c>
      <c r="E124" s="22">
        <v>105</v>
      </c>
      <c r="F124" s="22">
        <v>4</v>
      </c>
      <c r="G124" s="23">
        <v>420</v>
      </c>
    </row>
    <row r="125" spans="1:7" ht="20.25">
      <c r="A125" s="21" t="s">
        <v>12</v>
      </c>
      <c r="B125" s="49"/>
      <c r="C125" s="22" t="s">
        <v>33</v>
      </c>
      <c r="D125" s="22" t="s">
        <v>47</v>
      </c>
      <c r="E125" s="22">
        <v>52.5</v>
      </c>
      <c r="F125" s="22">
        <v>2</v>
      </c>
      <c r="G125" s="23">
        <v>105</v>
      </c>
    </row>
    <row r="126" spans="1:7" ht="20.25">
      <c r="A126" s="21"/>
      <c r="B126" s="47"/>
      <c r="C126" s="22" t="s">
        <v>49</v>
      </c>
      <c r="D126" s="22"/>
      <c r="E126" s="22">
        <v>25</v>
      </c>
      <c r="F126" s="22">
        <v>1</v>
      </c>
      <c r="G126" s="23">
        <v>25</v>
      </c>
    </row>
    <row r="127" spans="1:7" ht="20.25">
      <c r="A127" s="21" t="s">
        <v>32</v>
      </c>
      <c r="B127" s="47" t="s">
        <v>72</v>
      </c>
      <c r="C127" s="22" t="s">
        <v>51</v>
      </c>
      <c r="D127" s="22"/>
      <c r="E127" s="22"/>
      <c r="F127" s="22"/>
      <c r="G127" s="23">
        <v>19.5</v>
      </c>
    </row>
    <row r="128" spans="1:7" ht="20.25">
      <c r="A128" s="21"/>
      <c r="B128" s="46"/>
      <c r="C128" s="22"/>
      <c r="D128" s="22"/>
      <c r="E128" s="22"/>
      <c r="F128" s="27"/>
      <c r="G128" s="23">
        <f>E128*F128</f>
        <v>0</v>
      </c>
    </row>
    <row r="129" spans="1:7" ht="20.25">
      <c r="A129" s="21" t="s">
        <v>35</v>
      </c>
      <c r="B129" s="47"/>
      <c r="C129" s="22"/>
      <c r="D129" s="22"/>
      <c r="E129" s="22"/>
      <c r="F129" s="27"/>
      <c r="G129" s="23">
        <f>E129*F129</f>
        <v>0</v>
      </c>
    </row>
    <row r="130" spans="1:7" ht="20.25">
      <c r="A130" s="21"/>
      <c r="B130" s="22"/>
      <c r="C130" s="22"/>
      <c r="D130" s="22"/>
      <c r="E130" s="22"/>
      <c r="F130" s="22"/>
      <c r="G130" s="23">
        <v>0</v>
      </c>
    </row>
    <row r="131" spans="1:7" ht="20.25">
      <c r="A131" s="21"/>
      <c r="B131" s="22"/>
      <c r="C131" s="22"/>
      <c r="D131" s="22"/>
      <c r="E131" s="22"/>
      <c r="F131" s="22"/>
      <c r="G131" s="23">
        <f>E131*F131</f>
        <v>0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28"/>
      <c r="B134" s="15" t="s">
        <v>36</v>
      </c>
      <c r="C134" s="16">
        <f>SUM(G122:G133)</f>
        <v>989.5</v>
      </c>
      <c r="D134" s="16"/>
      <c r="E134" s="15" t="s">
        <v>37</v>
      </c>
      <c r="F134" s="16">
        <f>E120-C134</f>
        <v>480.5</v>
      </c>
      <c r="G134" s="17"/>
    </row>
    <row r="135" spans="1:7" ht="20.25">
      <c r="A135" s="29"/>
      <c r="B135" s="30"/>
      <c r="C135" s="31"/>
      <c r="D135" s="31"/>
      <c r="E135" s="31"/>
      <c r="F135" s="31"/>
      <c r="G135" s="32"/>
    </row>
    <row r="136" spans="1:7" ht="20.25">
      <c r="A136" s="33" t="s">
        <v>38</v>
      </c>
      <c r="B136" s="34"/>
      <c r="C136" s="35"/>
      <c r="D136" s="35"/>
      <c r="E136" s="35"/>
      <c r="F136" s="35"/>
      <c r="G136" s="36"/>
    </row>
    <row r="137" spans="1:7" ht="20.25">
      <c r="A137" s="33" t="s">
        <v>39</v>
      </c>
      <c r="B137" s="48"/>
      <c r="C137" s="38"/>
      <c r="D137" s="38"/>
      <c r="E137" s="38"/>
      <c r="F137" s="38"/>
      <c r="G137" s="39"/>
    </row>
    <row r="138" spans="1:7" ht="20.25">
      <c r="A138" s="33" t="s">
        <v>40</v>
      </c>
      <c r="B138" s="37"/>
      <c r="C138" s="38"/>
      <c r="D138" s="38"/>
      <c r="E138" s="38"/>
      <c r="F138" s="38"/>
      <c r="G138" s="39"/>
    </row>
    <row r="139" spans="1:7" ht="20.25">
      <c r="A139" s="33" t="s">
        <v>41</v>
      </c>
      <c r="B139" s="37"/>
      <c r="C139" s="38"/>
      <c r="D139" s="38"/>
      <c r="E139" s="38"/>
      <c r="F139" s="38"/>
      <c r="G139" s="39"/>
    </row>
    <row r="140" spans="1:7" ht="21">
      <c r="A140" s="40"/>
      <c r="B140" s="41"/>
      <c r="C140" s="42"/>
      <c r="D140" s="42"/>
      <c r="E140" s="42"/>
      <c r="F140" s="42"/>
      <c r="G140" s="43"/>
    </row>
    <row r="141" ht="15"/>
    <row r="142" spans="1:7" ht="20.25">
      <c r="A142" s="3" t="s">
        <v>1</v>
      </c>
      <c r="B142" s="4">
        <v>13</v>
      </c>
      <c r="C142" s="5"/>
      <c r="D142" s="6" t="s">
        <v>2</v>
      </c>
      <c r="E142" s="7"/>
      <c r="F142" s="6" t="s">
        <v>59</v>
      </c>
      <c r="G142" s="8"/>
    </row>
    <row r="143" spans="1:7" ht="20.25">
      <c r="A143" s="9" t="s">
        <v>54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73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74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69</v>
      </c>
      <c r="C147" s="22"/>
      <c r="D147" s="22"/>
      <c r="E147" s="22">
        <v>480.5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1680.5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46" t="s">
        <v>75</v>
      </c>
      <c r="C150" s="22" t="s">
        <v>30</v>
      </c>
      <c r="D150" s="22" t="s">
        <v>31</v>
      </c>
      <c r="E150" s="22">
        <v>105</v>
      </c>
      <c r="F150" s="27">
        <v>3</v>
      </c>
      <c r="G150" s="23">
        <v>315</v>
      </c>
    </row>
    <row r="151" spans="1:7" ht="20.25">
      <c r="A151" s="21" t="s">
        <v>9</v>
      </c>
      <c r="B151" s="47"/>
      <c r="C151" s="22" t="s">
        <v>33</v>
      </c>
      <c r="D151" s="22" t="s">
        <v>47</v>
      </c>
      <c r="E151" s="22">
        <v>53.75</v>
      </c>
      <c r="F151" s="27">
        <v>2</v>
      </c>
      <c r="G151" s="23">
        <v>107.5</v>
      </c>
    </row>
    <row r="152" spans="1:7" ht="20.25">
      <c r="A152" s="21"/>
      <c r="B152" s="46"/>
      <c r="C152" s="22"/>
      <c r="D152" s="22"/>
      <c r="E152" s="22"/>
      <c r="F152" s="22"/>
      <c r="G152" s="23">
        <v>0</v>
      </c>
    </row>
    <row r="153" spans="1:7" ht="20.25">
      <c r="A153" s="21" t="s">
        <v>12</v>
      </c>
      <c r="B153" s="49" t="s">
        <v>76</v>
      </c>
      <c r="C153" s="22" t="s">
        <v>51</v>
      </c>
      <c r="D153" s="22"/>
      <c r="E153" s="22"/>
      <c r="F153" s="22"/>
      <c r="G153" s="23">
        <v>19.7</v>
      </c>
    </row>
    <row r="154" spans="1:7" ht="20.25">
      <c r="A154" s="21"/>
      <c r="B154" s="47" t="s">
        <v>77</v>
      </c>
      <c r="C154" s="22" t="s">
        <v>30</v>
      </c>
      <c r="D154" s="22" t="s">
        <v>31</v>
      </c>
      <c r="E154" s="22">
        <v>110</v>
      </c>
      <c r="F154" s="22">
        <v>3</v>
      </c>
      <c r="G154" s="23">
        <v>330</v>
      </c>
    </row>
    <row r="155" spans="1:7" ht="20.25">
      <c r="A155" s="21" t="s">
        <v>32</v>
      </c>
      <c r="B155" s="47"/>
      <c r="C155" s="22" t="s">
        <v>33</v>
      </c>
      <c r="D155" s="22" t="s">
        <v>47</v>
      </c>
      <c r="E155" s="22">
        <v>57.5</v>
      </c>
      <c r="F155" s="22">
        <v>2</v>
      </c>
      <c r="G155" s="23">
        <v>115</v>
      </c>
    </row>
    <row r="156" spans="1:7" ht="20.25">
      <c r="A156" s="21"/>
      <c r="B156" s="46" t="s">
        <v>78</v>
      </c>
      <c r="C156" s="22" t="s">
        <v>51</v>
      </c>
      <c r="D156" s="22"/>
      <c r="E156" s="22"/>
      <c r="F156" s="27"/>
      <c r="G156" s="23">
        <v>23.4</v>
      </c>
    </row>
    <row r="157" spans="1:7" ht="20.25">
      <c r="A157" s="21" t="s">
        <v>35</v>
      </c>
      <c r="B157" s="47"/>
      <c r="C157" s="22"/>
      <c r="D157" s="22"/>
      <c r="E157" s="22"/>
      <c r="F157" s="27"/>
      <c r="G157" s="23">
        <f>E157*F157</f>
        <v>0</v>
      </c>
    </row>
    <row r="158" spans="1:7" ht="20.25">
      <c r="A158" s="21"/>
      <c r="B158" s="22"/>
      <c r="C158" s="22"/>
      <c r="D158" s="22"/>
      <c r="E158" s="22"/>
      <c r="F158" s="22"/>
      <c r="G158" s="23">
        <v>0</v>
      </c>
    </row>
    <row r="159" spans="1:7" ht="20.25">
      <c r="A159" s="21"/>
      <c r="B159" s="22"/>
      <c r="C159" s="22"/>
      <c r="D159" s="22"/>
      <c r="E159" s="22"/>
      <c r="F159" s="22"/>
      <c r="G159" s="23">
        <f>E159*F159</f>
        <v>0</v>
      </c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28"/>
      <c r="B162" s="15" t="s">
        <v>36</v>
      </c>
      <c r="C162" s="16">
        <f>SUM(G150:G161)</f>
        <v>910.6</v>
      </c>
      <c r="D162" s="16"/>
      <c r="E162" s="15" t="s">
        <v>37</v>
      </c>
      <c r="F162" s="16">
        <f>E148-C162</f>
        <v>769.9</v>
      </c>
      <c r="G162" s="17"/>
    </row>
    <row r="163" spans="1:7" ht="20.25">
      <c r="A163" s="29"/>
      <c r="B163" s="30"/>
      <c r="C163" s="31"/>
      <c r="D163" s="31"/>
      <c r="E163" s="31"/>
      <c r="F163" s="31"/>
      <c r="G163" s="32"/>
    </row>
    <row r="164" spans="1:7" ht="20.25">
      <c r="A164" s="33" t="s">
        <v>38</v>
      </c>
      <c r="B164" s="34"/>
      <c r="C164" s="35"/>
      <c r="D164" s="35"/>
      <c r="E164" s="35"/>
      <c r="F164" s="35"/>
      <c r="G164" s="36"/>
    </row>
    <row r="165" spans="1:7" ht="20.25">
      <c r="A165" s="33" t="s">
        <v>39</v>
      </c>
      <c r="B165" s="48"/>
      <c r="C165" s="38"/>
      <c r="D165" s="38"/>
      <c r="E165" s="38"/>
      <c r="F165" s="38"/>
      <c r="G165" s="39"/>
    </row>
    <row r="166" spans="1:7" ht="20.25">
      <c r="A166" s="33" t="s">
        <v>40</v>
      </c>
      <c r="B166" s="37"/>
      <c r="C166" s="38"/>
      <c r="D166" s="38"/>
      <c r="E166" s="38"/>
      <c r="F166" s="38"/>
      <c r="G166" s="39"/>
    </row>
    <row r="167" spans="1:7" ht="20.25">
      <c r="A167" s="33" t="s">
        <v>41</v>
      </c>
      <c r="B167" s="37"/>
      <c r="C167" s="38"/>
      <c r="D167" s="38"/>
      <c r="E167" s="38"/>
      <c r="F167" s="38"/>
      <c r="G167" s="39"/>
    </row>
    <row r="168" spans="1:7" ht="21">
      <c r="A168" s="40"/>
      <c r="B168" s="41"/>
      <c r="C168" s="42"/>
      <c r="D168" s="42"/>
      <c r="E168" s="42"/>
      <c r="F168" s="42"/>
      <c r="G168" s="43"/>
    </row>
    <row r="169" ht="15"/>
    <row r="170" spans="1:7" ht="20.25">
      <c r="A170" s="3" t="s">
        <v>1</v>
      </c>
      <c r="B170" s="4">
        <v>13</v>
      </c>
      <c r="C170" s="5"/>
      <c r="D170" s="6" t="s">
        <v>2</v>
      </c>
      <c r="E170" s="7"/>
      <c r="F170" s="6" t="s">
        <v>59</v>
      </c>
      <c r="G170" s="8"/>
    </row>
    <row r="171" spans="1:7" ht="20.25">
      <c r="A171" s="9" t="s">
        <v>79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13" t="s">
        <v>6</v>
      </c>
      <c r="C172" s="14"/>
      <c r="D172" s="15" t="s">
        <v>7</v>
      </c>
      <c r="E172" s="16" t="s">
        <v>80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 t="s">
        <v>81</v>
      </c>
      <c r="C174" s="22"/>
      <c r="D174" s="22"/>
      <c r="E174" s="22">
        <v>1200</v>
      </c>
      <c r="F174" s="22"/>
      <c r="G174" s="23"/>
    </row>
    <row r="175" spans="1:7" ht="20.25">
      <c r="A175" s="21" t="s">
        <v>14</v>
      </c>
      <c r="B175" s="22" t="s">
        <v>69</v>
      </c>
      <c r="C175" s="22"/>
      <c r="D175" s="22"/>
      <c r="E175" s="22">
        <v>769.9</v>
      </c>
      <c r="F175" s="22"/>
      <c r="G175" s="23"/>
    </row>
    <row r="176" spans="1:7" ht="21">
      <c r="A176" s="24" t="s">
        <v>15</v>
      </c>
      <c r="B176" s="16" t="s">
        <v>16</v>
      </c>
      <c r="C176" s="16"/>
      <c r="D176" s="16"/>
      <c r="E176" s="16">
        <f>SUM(E174:G175)</f>
        <v>1969.9</v>
      </c>
      <c r="F176" s="16"/>
      <c r="G176" s="17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46" t="s">
        <v>82</v>
      </c>
      <c r="C178" s="22" t="s">
        <v>30</v>
      </c>
      <c r="D178" s="22" t="s">
        <v>31</v>
      </c>
      <c r="E178" s="22">
        <v>116</v>
      </c>
      <c r="F178" s="27">
        <v>3</v>
      </c>
      <c r="G178" s="23">
        <v>348</v>
      </c>
    </row>
    <row r="179" spans="1:7" ht="20.25">
      <c r="A179" s="21" t="s">
        <v>9</v>
      </c>
      <c r="B179" s="47"/>
      <c r="C179" s="22" t="s">
        <v>33</v>
      </c>
      <c r="D179" s="22" t="s">
        <v>47</v>
      </c>
      <c r="E179" s="22">
        <v>56</v>
      </c>
      <c r="F179" s="27">
        <v>2</v>
      </c>
      <c r="G179" s="23">
        <v>112</v>
      </c>
    </row>
    <row r="180" spans="1:7" ht="20.25">
      <c r="A180" s="21"/>
      <c r="B180" s="46" t="s">
        <v>83</v>
      </c>
      <c r="C180" s="22" t="s">
        <v>51</v>
      </c>
      <c r="D180" s="22"/>
      <c r="E180" s="22"/>
      <c r="F180" s="22"/>
      <c r="G180" s="23">
        <v>12.27</v>
      </c>
    </row>
    <row r="181" spans="1:7" ht="20.25">
      <c r="A181" s="21" t="s">
        <v>12</v>
      </c>
      <c r="B181" s="49" t="s">
        <v>84</v>
      </c>
      <c r="C181" s="22" t="s">
        <v>30</v>
      </c>
      <c r="D181" s="22" t="s">
        <v>31</v>
      </c>
      <c r="E181" s="22">
        <v>118</v>
      </c>
      <c r="F181" s="22">
        <v>3</v>
      </c>
      <c r="G181" s="23">
        <v>354</v>
      </c>
    </row>
    <row r="182" spans="1:7" ht="20.25">
      <c r="A182" s="21"/>
      <c r="B182" s="47"/>
      <c r="C182" s="22" t="s">
        <v>33</v>
      </c>
      <c r="D182" s="22" t="s">
        <v>47</v>
      </c>
      <c r="E182" s="22">
        <v>56.5</v>
      </c>
      <c r="F182" s="22">
        <v>2</v>
      </c>
      <c r="G182" s="23">
        <v>113</v>
      </c>
    </row>
    <row r="183" spans="1:7" ht="20.25">
      <c r="A183" s="21" t="s">
        <v>32</v>
      </c>
      <c r="B183" s="47" t="s">
        <v>85</v>
      </c>
      <c r="C183" s="22" t="s">
        <v>51</v>
      </c>
      <c r="D183" s="22"/>
      <c r="E183" s="22"/>
      <c r="F183" s="22"/>
      <c r="G183" s="23">
        <v>13.16</v>
      </c>
    </row>
    <row r="184" spans="1:7" ht="20.25">
      <c r="A184" s="21"/>
      <c r="B184" s="46" t="s">
        <v>86</v>
      </c>
      <c r="C184" s="22" t="s">
        <v>49</v>
      </c>
      <c r="D184" s="22" t="s">
        <v>25</v>
      </c>
      <c r="E184" s="22">
        <v>20</v>
      </c>
      <c r="F184" s="27">
        <v>1</v>
      </c>
      <c r="G184" s="23">
        <v>20</v>
      </c>
    </row>
    <row r="185" spans="1:7" ht="20.25">
      <c r="A185" s="21" t="s">
        <v>35</v>
      </c>
      <c r="B185" s="47"/>
      <c r="C185" s="22" t="s">
        <v>87</v>
      </c>
      <c r="D185" s="22" t="s">
        <v>28</v>
      </c>
      <c r="E185" s="22">
        <v>25</v>
      </c>
      <c r="F185" s="27">
        <v>1</v>
      </c>
      <c r="G185" s="23">
        <v>25</v>
      </c>
    </row>
    <row r="186" spans="1:7" ht="20.25">
      <c r="A186" s="21"/>
      <c r="B186" s="22"/>
      <c r="C186" s="22" t="s">
        <v>88</v>
      </c>
      <c r="D186" s="22" t="s">
        <v>28</v>
      </c>
      <c r="E186" s="22">
        <v>1</v>
      </c>
      <c r="F186" s="22">
        <v>1</v>
      </c>
      <c r="G186" s="23">
        <v>1</v>
      </c>
    </row>
    <row r="187" spans="1:7" ht="20.25">
      <c r="A187" s="21"/>
      <c r="B187" s="22" t="s">
        <v>89</v>
      </c>
      <c r="C187" s="22" t="s">
        <v>51</v>
      </c>
      <c r="D187" s="22"/>
      <c r="E187" s="22"/>
      <c r="F187" s="22"/>
      <c r="G187" s="23">
        <v>5.05</v>
      </c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1">
      <c r="A190" s="28"/>
      <c r="B190" s="15" t="s">
        <v>36</v>
      </c>
      <c r="C190" s="16">
        <f>SUM(G178:G189)</f>
        <v>1003.4799999999999</v>
      </c>
      <c r="D190" s="16"/>
      <c r="E190" s="15" t="s">
        <v>37</v>
      </c>
      <c r="F190" s="16">
        <f>E176-C190</f>
        <v>966.4200000000002</v>
      </c>
      <c r="G190" s="17"/>
    </row>
    <row r="191" spans="1:7" ht="20.25">
      <c r="A191" s="29"/>
      <c r="B191" s="30"/>
      <c r="C191" s="31"/>
      <c r="D191" s="31"/>
      <c r="E191" s="31"/>
      <c r="F191" s="31"/>
      <c r="G191" s="32"/>
    </row>
    <row r="192" spans="1:7" ht="20.25">
      <c r="A192" s="33" t="s">
        <v>38</v>
      </c>
      <c r="B192" s="34"/>
      <c r="C192" s="35"/>
      <c r="D192" s="35"/>
      <c r="E192" s="35"/>
      <c r="F192" s="35"/>
      <c r="G192" s="36"/>
    </row>
    <row r="193" spans="1:7" ht="20.25">
      <c r="A193" s="33" t="s">
        <v>39</v>
      </c>
      <c r="B193" s="48"/>
      <c r="C193" s="38"/>
      <c r="D193" s="38"/>
      <c r="E193" s="38"/>
      <c r="F193" s="38"/>
      <c r="G193" s="39"/>
    </row>
    <row r="194" spans="1:7" ht="20.25">
      <c r="A194" s="33" t="s">
        <v>40</v>
      </c>
      <c r="B194" s="37"/>
      <c r="C194" s="38"/>
      <c r="D194" s="38"/>
      <c r="E194" s="38"/>
      <c r="F194" s="38"/>
      <c r="G194" s="39"/>
    </row>
    <row r="195" spans="1:7" ht="20.25">
      <c r="A195" s="33" t="s">
        <v>41</v>
      </c>
      <c r="B195" s="37"/>
      <c r="C195" s="38"/>
      <c r="D195" s="38"/>
      <c r="E195" s="38"/>
      <c r="F195" s="38"/>
      <c r="G195" s="39"/>
    </row>
    <row r="196" spans="1:7" ht="21">
      <c r="A196" s="40"/>
      <c r="B196" s="41"/>
      <c r="C196" s="42"/>
      <c r="D196" s="42"/>
      <c r="E196" s="42"/>
      <c r="F196" s="42"/>
      <c r="G196" s="43"/>
    </row>
    <row r="197" ht="15"/>
    <row r="198" spans="1:7" ht="20.25">
      <c r="A198" s="3" t="s">
        <v>1</v>
      </c>
      <c r="B198" s="4">
        <v>13</v>
      </c>
      <c r="C198" s="5"/>
      <c r="D198" s="6" t="s">
        <v>2</v>
      </c>
      <c r="E198" s="7"/>
      <c r="F198" s="6" t="s">
        <v>59</v>
      </c>
      <c r="G198" s="8"/>
    </row>
    <row r="199" spans="1:7" ht="20.25">
      <c r="A199" s="9" t="s">
        <v>90</v>
      </c>
      <c r="B199" s="10"/>
      <c r="C199" s="10"/>
      <c r="D199" s="10"/>
      <c r="E199" s="10"/>
      <c r="F199" s="10"/>
      <c r="G199" s="11"/>
    </row>
    <row r="200" spans="1:7" ht="21">
      <c r="A200" s="12" t="s">
        <v>5</v>
      </c>
      <c r="B200" s="13" t="s">
        <v>6</v>
      </c>
      <c r="C200" s="14"/>
      <c r="D200" s="15" t="s">
        <v>7</v>
      </c>
      <c r="E200" s="16" t="s">
        <v>91</v>
      </c>
      <c r="F200" s="16"/>
      <c r="G200" s="17"/>
    </row>
    <row r="201" spans="1:7" ht="20.25">
      <c r="A201" s="18" t="s">
        <v>9</v>
      </c>
      <c r="B201" s="19" t="s">
        <v>10</v>
      </c>
      <c r="C201" s="19"/>
      <c r="D201" s="19"/>
      <c r="E201" s="19" t="s">
        <v>11</v>
      </c>
      <c r="F201" s="19"/>
      <c r="G201" s="20"/>
    </row>
    <row r="202" spans="1:7" ht="20.25">
      <c r="A202" s="21" t="s">
        <v>12</v>
      </c>
      <c r="B202" s="22" t="s">
        <v>92</v>
      </c>
      <c r="C202" s="22"/>
      <c r="D202" s="22"/>
      <c r="E202" s="22">
        <v>1200</v>
      </c>
      <c r="F202" s="22"/>
      <c r="G202" s="23"/>
    </row>
    <row r="203" spans="1:7" ht="20.25">
      <c r="A203" s="21" t="s">
        <v>14</v>
      </c>
      <c r="B203" s="22" t="s">
        <v>69</v>
      </c>
      <c r="C203" s="22"/>
      <c r="D203" s="22"/>
      <c r="E203" s="22">
        <v>966.42</v>
      </c>
      <c r="F203" s="22"/>
      <c r="G203" s="23"/>
    </row>
    <row r="204" spans="1:7" ht="21">
      <c r="A204" s="24" t="s">
        <v>15</v>
      </c>
      <c r="B204" s="16" t="s">
        <v>16</v>
      </c>
      <c r="C204" s="16"/>
      <c r="D204" s="16"/>
      <c r="E204" s="16">
        <f>SUM(E202:G203)</f>
        <v>2166.42</v>
      </c>
      <c r="F204" s="16"/>
      <c r="G204" s="17"/>
    </row>
    <row r="205" spans="1:7" ht="20.25">
      <c r="A205" s="25"/>
      <c r="B205" s="19" t="s">
        <v>17</v>
      </c>
      <c r="C205" s="19" t="s">
        <v>18</v>
      </c>
      <c r="D205" s="19" t="s">
        <v>19</v>
      </c>
      <c r="E205" s="19" t="s">
        <v>20</v>
      </c>
      <c r="F205" s="19" t="s">
        <v>21</v>
      </c>
      <c r="G205" s="20" t="s">
        <v>22</v>
      </c>
    </row>
    <row r="206" spans="1:7" ht="20.25">
      <c r="A206" s="26"/>
      <c r="B206" s="46" t="s">
        <v>93</v>
      </c>
      <c r="C206" s="22" t="s">
        <v>30</v>
      </c>
      <c r="D206" s="22" t="s">
        <v>31</v>
      </c>
      <c r="E206" s="22">
        <v>118</v>
      </c>
      <c r="F206" s="27">
        <v>3</v>
      </c>
      <c r="G206" s="23">
        <v>354</v>
      </c>
    </row>
    <row r="207" spans="1:7" ht="20.25">
      <c r="A207" s="21" t="s">
        <v>9</v>
      </c>
      <c r="B207" s="47"/>
      <c r="C207" s="22" t="s">
        <v>33</v>
      </c>
      <c r="D207" s="22" t="s">
        <v>47</v>
      </c>
      <c r="E207" s="22">
        <v>56.5</v>
      </c>
      <c r="F207" s="27">
        <v>2</v>
      </c>
      <c r="G207" s="23">
        <v>113</v>
      </c>
    </row>
    <row r="208" spans="1:7" ht="20.25">
      <c r="A208" s="21"/>
      <c r="B208" s="46" t="s">
        <v>94</v>
      </c>
      <c r="C208" s="22" t="s">
        <v>51</v>
      </c>
      <c r="D208" s="22"/>
      <c r="E208" s="22"/>
      <c r="F208" s="22"/>
      <c r="G208" s="23">
        <v>13.5</v>
      </c>
    </row>
    <row r="209" spans="1:7" ht="20.25">
      <c r="A209" s="21" t="s">
        <v>12</v>
      </c>
      <c r="B209" s="49" t="s">
        <v>95</v>
      </c>
      <c r="C209" s="22" t="s">
        <v>30</v>
      </c>
      <c r="D209" s="22" t="s">
        <v>31</v>
      </c>
      <c r="E209" s="22">
        <v>120</v>
      </c>
      <c r="F209" s="22">
        <v>3</v>
      </c>
      <c r="G209" s="23">
        <v>360</v>
      </c>
    </row>
    <row r="210" spans="1:7" ht="20.25">
      <c r="A210" s="21"/>
      <c r="B210" s="47"/>
      <c r="C210" s="22" t="s">
        <v>33</v>
      </c>
      <c r="D210" s="22" t="s">
        <v>47</v>
      </c>
      <c r="E210" s="22">
        <v>56.5</v>
      </c>
      <c r="F210" s="22">
        <v>2</v>
      </c>
      <c r="G210" s="23">
        <v>113</v>
      </c>
    </row>
    <row r="211" spans="1:7" ht="20.25">
      <c r="A211" s="21" t="s">
        <v>32</v>
      </c>
      <c r="B211" s="47" t="s">
        <v>96</v>
      </c>
      <c r="C211" s="22" t="s">
        <v>51</v>
      </c>
      <c r="D211" s="22"/>
      <c r="E211" s="22"/>
      <c r="F211" s="22"/>
      <c r="G211" s="23">
        <v>15.27</v>
      </c>
    </row>
    <row r="212" spans="1:7" ht="20.25">
      <c r="A212" s="21"/>
      <c r="B212" s="46" t="s">
        <v>97</v>
      </c>
      <c r="C212" s="22" t="s">
        <v>30</v>
      </c>
      <c r="D212" s="22" t="s">
        <v>31</v>
      </c>
      <c r="E212" s="22">
        <v>120</v>
      </c>
      <c r="F212" s="27">
        <v>3</v>
      </c>
      <c r="G212" s="23">
        <v>360</v>
      </c>
    </row>
    <row r="213" spans="1:7" ht="20.25">
      <c r="A213" s="21" t="s">
        <v>35</v>
      </c>
      <c r="B213" s="47"/>
      <c r="C213" s="22" t="s">
        <v>33</v>
      </c>
      <c r="D213" s="22" t="s">
        <v>47</v>
      </c>
      <c r="E213" s="22">
        <v>56.5</v>
      </c>
      <c r="F213" s="27">
        <v>2</v>
      </c>
      <c r="G213" s="23">
        <v>113</v>
      </c>
    </row>
    <row r="214" spans="1:7" ht="20.25">
      <c r="A214" s="21"/>
      <c r="B214" s="22" t="s">
        <v>98</v>
      </c>
      <c r="C214" s="22" t="s">
        <v>51</v>
      </c>
      <c r="D214" s="22"/>
      <c r="E214" s="22"/>
      <c r="F214" s="22"/>
      <c r="G214" s="23">
        <v>15.56</v>
      </c>
    </row>
    <row r="215" spans="1:7" ht="20.25">
      <c r="A215" s="21"/>
      <c r="B215" s="22"/>
      <c r="C215" s="22"/>
      <c r="D215" s="22"/>
      <c r="E215" s="22"/>
      <c r="F215" s="22"/>
      <c r="G215" s="23"/>
    </row>
    <row r="216" spans="1:7" ht="20.25">
      <c r="A216" s="26"/>
      <c r="B216" s="22"/>
      <c r="C216" s="22"/>
      <c r="D216" s="22"/>
      <c r="E216" s="22"/>
      <c r="F216" s="22"/>
      <c r="G216" s="23">
        <f>E216*F216</f>
        <v>0</v>
      </c>
    </row>
    <row r="217" spans="1:7" ht="20.25">
      <c r="A217" s="26"/>
      <c r="B217" s="22"/>
      <c r="C217" s="22"/>
      <c r="D217" s="22"/>
      <c r="E217" s="22"/>
      <c r="F217" s="22"/>
      <c r="G217" s="23">
        <f>E217*F217</f>
        <v>0</v>
      </c>
    </row>
    <row r="218" spans="1:7" ht="21">
      <c r="A218" s="28"/>
      <c r="B218" s="15" t="s">
        <v>36</v>
      </c>
      <c r="C218" s="16">
        <f>SUM(G206:G217)</f>
        <v>1457.33</v>
      </c>
      <c r="D218" s="16"/>
      <c r="E218" s="15" t="s">
        <v>37</v>
      </c>
      <c r="F218" s="16">
        <f>E204-C218</f>
        <v>709.0900000000001</v>
      </c>
      <c r="G218" s="17"/>
    </row>
    <row r="219" spans="1:7" ht="20.25">
      <c r="A219" s="29"/>
      <c r="B219" s="30"/>
      <c r="C219" s="31"/>
      <c r="D219" s="31"/>
      <c r="E219" s="31"/>
      <c r="F219" s="31"/>
      <c r="G219" s="32"/>
    </row>
    <row r="220" spans="1:7" ht="20.25">
      <c r="A220" s="33" t="s">
        <v>38</v>
      </c>
      <c r="B220" s="34"/>
      <c r="C220" s="35"/>
      <c r="D220" s="35"/>
      <c r="E220" s="35"/>
      <c r="F220" s="35"/>
      <c r="G220" s="36"/>
    </row>
    <row r="221" spans="1:7" ht="20.25">
      <c r="A221" s="33" t="s">
        <v>39</v>
      </c>
      <c r="B221" s="50" t="s">
        <v>99</v>
      </c>
      <c r="C221" s="38"/>
      <c r="D221" s="38"/>
      <c r="E221" s="38"/>
      <c r="F221" s="38"/>
      <c r="G221" s="39"/>
    </row>
    <row r="222" spans="1:7" ht="20.25">
      <c r="A222" s="33" t="s">
        <v>40</v>
      </c>
      <c r="B222" s="37"/>
      <c r="C222" s="38"/>
      <c r="D222" s="38"/>
      <c r="E222" s="38"/>
      <c r="F222" s="38"/>
      <c r="G222" s="39"/>
    </row>
    <row r="223" spans="1:7" ht="20.25">
      <c r="A223" s="33" t="s">
        <v>41</v>
      </c>
      <c r="B223" s="37"/>
      <c r="C223" s="38"/>
      <c r="D223" s="38"/>
      <c r="E223" s="38"/>
      <c r="F223" s="38"/>
      <c r="G223" s="39"/>
    </row>
    <row r="224" spans="1:7" ht="21">
      <c r="A224" s="40"/>
      <c r="B224" s="41"/>
      <c r="C224" s="42"/>
      <c r="D224" s="42"/>
      <c r="E224" s="42"/>
      <c r="F224" s="42"/>
      <c r="G224" s="43"/>
    </row>
  </sheetData>
  <sheetProtection/>
  <mergeCells count="19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98:C198"/>
    <mergeCell ref="D198:E198"/>
    <mergeCell ref="F198:G198"/>
    <mergeCell ref="A199:G199"/>
    <mergeCell ref="B200:C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C218:D218"/>
    <mergeCell ref="F218:G218"/>
    <mergeCell ref="B219:G219"/>
    <mergeCell ref="B220:G220"/>
    <mergeCell ref="B221:G221"/>
    <mergeCell ref="B222:G222"/>
    <mergeCell ref="B223:G223"/>
    <mergeCell ref="B224:G224"/>
    <mergeCell ref="B10:B11"/>
    <mergeCell ref="B12:B13"/>
    <mergeCell ref="B14:B15"/>
    <mergeCell ref="B16:B17"/>
    <mergeCell ref="B18:B19"/>
    <mergeCell ref="B20:B21"/>
    <mergeCell ref="B38:B39"/>
    <mergeCell ref="B40:B41"/>
    <mergeCell ref="B42:B43"/>
    <mergeCell ref="B48:B49"/>
    <mergeCell ref="B66:B67"/>
    <mergeCell ref="B68:B69"/>
    <mergeCell ref="B70:B71"/>
    <mergeCell ref="B76:B77"/>
    <mergeCell ref="B98:B99"/>
    <mergeCell ref="B100:B101"/>
    <mergeCell ref="B104:B105"/>
    <mergeCell ref="B132:B133"/>
    <mergeCell ref="B160:B161"/>
    <mergeCell ref="B188:B189"/>
    <mergeCell ref="B216:B21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