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<sst xmlns="http://schemas.openxmlformats.org/spreadsheetml/2006/main" count="387" uniqueCount="109">
  <si>
    <t>善款使用情况表</t>
  </si>
  <si>
    <t>助养编号</t>
  </si>
  <si>
    <t>被助养孩子</t>
  </si>
  <si>
    <t>拉吉</t>
  </si>
  <si>
    <t>第一轮助养</t>
  </si>
  <si>
    <t>助养人</t>
  </si>
  <si>
    <t>旅鼠</t>
  </si>
  <si>
    <t>助养时间</t>
  </si>
  <si>
    <t>2011.5.6-2012.5.6</t>
  </si>
  <si>
    <t>善</t>
  </si>
  <si>
    <t>到账日期</t>
  </si>
  <si>
    <t>金额</t>
  </si>
  <si>
    <t>款</t>
  </si>
  <si>
    <t>2011.5.10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</si>
  <si>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</si>
  <si>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</si>
  <si>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</si>
  <si>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</si>
  <si>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</si>
  <si>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</si>
  <si>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</si>
  <si>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</si>
  <si>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</si>
  <si>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11.5.16</t>
  </si>
  <si>
    <t>六一节</t>
  </si>
  <si>
    <t>11.9.20</t>
  </si>
  <si>
    <t>面粉</t>
  </si>
  <si>
    <t>50斤/袋</t>
  </si>
  <si>
    <t>(购六月的)</t>
  </si>
  <si>
    <t>清油</t>
  </si>
  <si>
    <t>6升/桶</t>
  </si>
  <si>
    <t>支</t>
  </si>
  <si>
    <t>(购九月的)</t>
  </si>
  <si>
    <t>11.10.20</t>
  </si>
  <si>
    <t>棉衣</t>
  </si>
  <si>
    <t>件</t>
  </si>
  <si>
    <t>出</t>
  </si>
  <si>
    <t>12.1.6</t>
  </si>
  <si>
    <t>鞋子</t>
  </si>
  <si>
    <t>双</t>
  </si>
  <si>
    <t>12.3.7</t>
  </si>
  <si>
    <t>合计支出</t>
  </si>
  <si>
    <t>剩余金额</t>
  </si>
  <si>
    <t>1、http://quzhengueryuan.web-32.com/Article.asp?id=1502017</t>
  </si>
  <si>
    <t>相</t>
  </si>
  <si>
    <t>关</t>
  </si>
  <si>
    <t>链</t>
  </si>
  <si>
    <t>接</t>
  </si>
  <si>
    <t>第二轮助养</t>
  </si>
  <si>
    <t>深圳莫先生</t>
  </si>
  <si>
    <t>2012.5.6-2013.8.8</t>
  </si>
  <si>
    <t>上一轮结转</t>
  </si>
  <si>
    <t>卓玛拉姆剩余费用结转</t>
  </si>
  <si>
    <t>12.11.17</t>
  </si>
  <si>
    <t>5升/桶</t>
  </si>
  <si>
    <t>12.11.22</t>
  </si>
  <si>
    <t>羽绒服</t>
  </si>
  <si>
    <t>12.12.4</t>
  </si>
  <si>
    <t>运费</t>
  </si>
  <si>
    <t>13.6.15</t>
  </si>
  <si>
    <t>13.7.5</t>
  </si>
  <si>
    <t>第三轮助养</t>
  </si>
  <si>
    <t>2013.8.8-2014.8.8</t>
  </si>
  <si>
    <t>2013.7.29</t>
  </si>
  <si>
    <t>13.10.20</t>
  </si>
  <si>
    <t>因孩子出家，停止助养，接续助养着娃绒姆。</t>
  </si>
  <si>
    <t>着娃绒姆</t>
  </si>
  <si>
    <t>2014.3.31-2014.8.8</t>
  </si>
  <si>
    <t>拉吉费用转来</t>
  </si>
  <si>
    <t xml:space="preserve"> </t>
  </si>
  <si>
    <t>14.6.20</t>
  </si>
  <si>
    <t>14.7.2</t>
  </si>
  <si>
    <t>2014.8.8-2015.8.8</t>
  </si>
  <si>
    <t>上轮结转</t>
  </si>
  <si>
    <t>益忙剩余费用转来</t>
  </si>
  <si>
    <t>14.11.10</t>
  </si>
  <si>
    <t>棉鞋</t>
  </si>
  <si>
    <t>14.11.28</t>
  </si>
  <si>
    <t>15.6.8</t>
  </si>
  <si>
    <t>第三、四轮助养</t>
  </si>
  <si>
    <t>2015.10.1-2017.10.1</t>
  </si>
  <si>
    <t>达错剩余费用转来</t>
  </si>
  <si>
    <t>15.11.18</t>
  </si>
  <si>
    <t>15.12.10</t>
  </si>
  <si>
    <t>16.6.12</t>
  </si>
  <si>
    <t>16.6.18</t>
  </si>
  <si>
    <t>16.11.26</t>
  </si>
  <si>
    <t>16.12.10</t>
  </si>
  <si>
    <t>17.5.4</t>
  </si>
  <si>
    <t>17.5.7</t>
  </si>
  <si>
    <t>第五轮助养</t>
  </si>
  <si>
    <t>2017.10.1-2018.10.1</t>
  </si>
  <si>
    <t>色俄剩余费用转来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</si>
  <si>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</si>
  <si>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</si>
  <si>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</si>
  <si>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</si>
  <si>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</si>
  <si>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</si>
  <si>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</si>
  <si>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</si>
  <si>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t>第六轮助养</t>
  </si>
  <si>
    <t>2018.10.1-2019.10.1</t>
  </si>
  <si>
    <t>2018.10.29</t>
  </si>
  <si>
    <t>18.11.16</t>
  </si>
  <si>
    <t>18.11.23</t>
  </si>
  <si>
    <t>19.4.9</t>
  </si>
  <si>
    <t>19.4.22</t>
  </si>
  <si>
    <t>2019.9，小学毕业，不再助养，余款转浪多降巴扎西。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</si>
</sst>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85">
      <selection activeCell="B211" sqref="B211:G21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149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2" t="s">
        <v>23</v>
      </c>
      <c r="C10" s="22" t="s">
        <v>24</v>
      </c>
      <c r="D10" s="22"/>
      <c r="E10" s="22"/>
      <c r="F10" s="27"/>
      <c r="G10" s="23">
        <v>10.6</v>
      </c>
    </row>
    <row r="11" spans="1:7" ht="20.25">
      <c r="A11" s="21" t="s">
        <v>9</v>
      </c>
      <c r="B11" s="28"/>
      <c r="C11" s="22"/>
      <c r="D11" s="22"/>
      <c r="E11" s="22"/>
      <c r="F11" s="27"/>
      <c r="G11" s="23">
        <f aca="true" t="shared" si="0" ref="G11:G17">E11*F11</f>
        <v>0</v>
      </c>
    </row>
    <row r="12" spans="1:7" ht="20.25">
      <c r="A12" s="29"/>
      <c r="B12" s="30" t="s">
        <v>25</v>
      </c>
      <c r="C12" s="31" t="s">
        <v>26</v>
      </c>
      <c r="D12" s="22" t="s">
        <v>27</v>
      </c>
      <c r="E12" s="22">
        <v>94</v>
      </c>
      <c r="F12" s="27">
        <v>2</v>
      </c>
      <c r="G12" s="23">
        <f t="shared" si="0"/>
        <v>188</v>
      </c>
    </row>
    <row r="13" spans="1:7" ht="20.25">
      <c r="A13" s="29" t="s">
        <v>12</v>
      </c>
      <c r="B13" s="32" t="s">
        <v>28</v>
      </c>
      <c r="C13" s="31" t="s">
        <v>29</v>
      </c>
      <c r="D13" s="22" t="s">
        <v>30</v>
      </c>
      <c r="E13" s="22">
        <v>48</v>
      </c>
      <c r="F13" s="27">
        <v>2</v>
      </c>
      <c r="G13" s="23">
        <f t="shared" si="0"/>
        <v>96</v>
      </c>
    </row>
    <row r="14" spans="1:7" ht="20.25">
      <c r="A14" s="29"/>
      <c r="B14" s="33" t="s">
        <v>25</v>
      </c>
      <c r="C14" s="31" t="s">
        <v>26</v>
      </c>
      <c r="D14" s="22" t="s">
        <v>27</v>
      </c>
      <c r="E14" s="22">
        <v>94</v>
      </c>
      <c r="F14" s="27">
        <v>2</v>
      </c>
      <c r="G14" s="23">
        <f t="shared" si="0"/>
        <v>188</v>
      </c>
    </row>
    <row r="15" spans="1:7" ht="20.25">
      <c r="A15" s="29" t="s">
        <v>31</v>
      </c>
      <c r="B15" s="32" t="s">
        <v>32</v>
      </c>
      <c r="C15" s="31" t="s">
        <v>29</v>
      </c>
      <c r="D15" s="22" t="s">
        <v>30</v>
      </c>
      <c r="E15" s="22">
        <v>48</v>
      </c>
      <c r="F15" s="27">
        <v>2</v>
      </c>
      <c r="G15" s="23">
        <f t="shared" si="0"/>
        <v>96</v>
      </c>
    </row>
    <row r="16" spans="1:7" ht="20.25">
      <c r="A16" s="21"/>
      <c r="B16" s="34" t="s">
        <v>33</v>
      </c>
      <c r="C16" s="22" t="s">
        <v>34</v>
      </c>
      <c r="D16" s="22" t="s">
        <v>35</v>
      </c>
      <c r="E16" s="22">
        <v>80</v>
      </c>
      <c r="F16" s="22">
        <v>1</v>
      </c>
      <c r="G16" s="23">
        <f t="shared" si="0"/>
        <v>80</v>
      </c>
    </row>
    <row r="17" spans="1:7" ht="20.25">
      <c r="A17" s="21" t="s">
        <v>36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 t="s">
        <v>37</v>
      </c>
      <c r="C18" s="31" t="s">
        <v>38</v>
      </c>
      <c r="D18" s="22" t="s">
        <v>39</v>
      </c>
      <c r="E18" s="22">
        <v>30</v>
      </c>
      <c r="F18" s="22">
        <v>1</v>
      </c>
      <c r="G18" s="23">
        <v>30</v>
      </c>
    </row>
    <row r="19" spans="1:7" ht="20.25">
      <c r="A19" s="21"/>
      <c r="B19" s="22"/>
      <c r="C19" s="31"/>
      <c r="D19" s="22"/>
      <c r="E19" s="22"/>
      <c r="F19" s="22"/>
      <c r="G19" s="23"/>
    </row>
    <row r="20" spans="1:7" ht="20.25">
      <c r="A20" s="26"/>
      <c r="B20" s="22" t="s">
        <v>40</v>
      </c>
      <c r="C20" s="31" t="s">
        <v>26</v>
      </c>
      <c r="D20" s="22" t="s">
        <v>27</v>
      </c>
      <c r="E20" s="22">
        <v>96</v>
      </c>
      <c r="F20" s="22">
        <v>3</v>
      </c>
      <c r="G20" s="23">
        <f>E20*F20</f>
        <v>288</v>
      </c>
    </row>
    <row r="21" spans="1:7" ht="20.25">
      <c r="A21" s="26"/>
      <c r="B21" s="22"/>
      <c r="C21" s="31" t="s">
        <v>29</v>
      </c>
      <c r="D21" s="22" t="s">
        <v>30</v>
      </c>
      <c r="E21" s="22">
        <v>50</v>
      </c>
      <c r="F21" s="22">
        <v>3</v>
      </c>
      <c r="G21" s="23">
        <f>E21*F21</f>
        <v>150</v>
      </c>
    </row>
    <row r="22" spans="1:7" ht="21">
      <c r="A22" s="35"/>
      <c r="B22" s="15" t="s">
        <v>41</v>
      </c>
      <c r="C22" s="16">
        <f>SUM(G10:G21)</f>
        <v>1126.6</v>
      </c>
      <c r="D22" s="16"/>
      <c r="E22" s="15" t="s">
        <v>42</v>
      </c>
      <c r="F22" s="16">
        <f>E8-C22</f>
        <v>73.40000000000009</v>
      </c>
      <c r="G22" s="17"/>
    </row>
    <row r="23" spans="1:7" ht="20.25">
      <c r="A23" s="36"/>
      <c r="B23" s="37" t="s">
        <v>43</v>
      </c>
      <c r="C23" s="38"/>
      <c r="D23" s="38"/>
      <c r="E23" s="38"/>
      <c r="F23" s="38"/>
      <c r="G23" s="39"/>
    </row>
    <row r="24" spans="1:7" ht="20.25">
      <c r="A24" s="40" t="s">
        <v>44</v>
      </c>
      <c r="B24" s="41"/>
      <c r="C24" s="42"/>
      <c r="D24" s="42"/>
      <c r="E24" s="42"/>
      <c r="F24" s="42"/>
      <c r="G24" s="43"/>
    </row>
    <row r="25" spans="1:7" ht="20.25">
      <c r="A25" s="40" t="s">
        <v>45</v>
      </c>
      <c r="B25" s="44"/>
      <c r="C25" s="45"/>
      <c r="D25" s="45"/>
      <c r="E25" s="45"/>
      <c r="F25" s="45"/>
      <c r="G25" s="46"/>
    </row>
    <row r="26" spans="1:7" ht="20.25">
      <c r="A26" s="40" t="s">
        <v>46</v>
      </c>
      <c r="B26" s="44"/>
      <c r="C26" s="45"/>
      <c r="D26" s="45"/>
      <c r="E26" s="45"/>
      <c r="F26" s="45"/>
      <c r="G26" s="46"/>
    </row>
    <row r="27" spans="1:7" ht="20.25">
      <c r="A27" s="40" t="s">
        <v>47</v>
      </c>
      <c r="B27" s="44"/>
      <c r="C27" s="45"/>
      <c r="D27" s="45"/>
      <c r="E27" s="45"/>
      <c r="F27" s="45"/>
      <c r="G27" s="46"/>
    </row>
    <row r="28" spans="1:7" ht="21">
      <c r="A28" s="47"/>
      <c r="B28" s="48"/>
      <c r="C28" s="49"/>
      <c r="D28" s="49"/>
      <c r="E28" s="49"/>
      <c r="F28" s="49"/>
      <c r="G28" s="50"/>
    </row>
    <row r="29" ht="15"/>
    <row r="30" spans="1:7" ht="20.25">
      <c r="A30" s="3" t="s">
        <v>1</v>
      </c>
      <c r="B30" s="4">
        <v>149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49</v>
      </c>
      <c r="C32" s="14"/>
      <c r="D32" s="15" t="s">
        <v>7</v>
      </c>
      <c r="E32" s="16" t="s">
        <v>50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51</v>
      </c>
      <c r="C34" s="22"/>
      <c r="D34" s="22"/>
      <c r="E34" s="22">
        <v>73.4</v>
      </c>
      <c r="F34" s="22"/>
      <c r="G34" s="23"/>
    </row>
    <row r="35" spans="1:7" ht="20.25">
      <c r="A35" s="21" t="s">
        <v>14</v>
      </c>
      <c r="B35" s="22" t="s">
        <v>52</v>
      </c>
      <c r="C35" s="22"/>
      <c r="D35" s="22"/>
      <c r="E35" s="22">
        <v>1640.9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E34+E35</f>
        <v>1714.3000000000002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8" t="s">
        <v>53</v>
      </c>
      <c r="C38" s="22" t="s">
        <v>26</v>
      </c>
      <c r="D38" s="22" t="s">
        <v>27</v>
      </c>
      <c r="E38" s="22">
        <v>100</v>
      </c>
      <c r="F38" s="27">
        <v>4</v>
      </c>
      <c r="G38" s="23">
        <v>400</v>
      </c>
    </row>
    <row r="39" spans="1:7" ht="20.25">
      <c r="A39" s="21" t="s">
        <v>9</v>
      </c>
      <c r="B39" s="34"/>
      <c r="C39" s="22" t="s">
        <v>29</v>
      </c>
      <c r="D39" s="22" t="s">
        <v>54</v>
      </c>
      <c r="E39" s="22">
        <v>56</v>
      </c>
      <c r="F39" s="27">
        <v>4</v>
      </c>
      <c r="G39" s="23">
        <f>E39*F39</f>
        <v>224</v>
      </c>
    </row>
    <row r="40" spans="1:7" ht="20.25">
      <c r="A40" s="29"/>
      <c r="B40" s="30" t="s">
        <v>55</v>
      </c>
      <c r="C40" s="31" t="s">
        <v>56</v>
      </c>
      <c r="D40" s="22" t="s">
        <v>35</v>
      </c>
      <c r="E40" s="22">
        <v>80</v>
      </c>
      <c r="F40" s="27">
        <v>1</v>
      </c>
      <c r="G40" s="23">
        <f>E40*F40</f>
        <v>80</v>
      </c>
    </row>
    <row r="41" spans="1:7" ht="20.25">
      <c r="A41" s="29" t="s">
        <v>12</v>
      </c>
      <c r="B41" s="32"/>
      <c r="C41" s="31"/>
      <c r="D41" s="22"/>
      <c r="E41" s="22"/>
      <c r="F41" s="27"/>
      <c r="G41" s="23">
        <f aca="true" t="shared" si="1" ref="G41:G49">E41*F41</f>
        <v>0</v>
      </c>
    </row>
    <row r="42" spans="1:7" ht="20.25">
      <c r="A42" s="29"/>
      <c r="B42" s="33" t="s">
        <v>57</v>
      </c>
      <c r="C42" s="31" t="s">
        <v>58</v>
      </c>
      <c r="D42" s="22"/>
      <c r="E42" s="22"/>
      <c r="F42" s="27"/>
      <c r="G42" s="23">
        <v>10</v>
      </c>
    </row>
    <row r="43" spans="1:7" ht="20.25">
      <c r="A43" s="29" t="s">
        <v>31</v>
      </c>
      <c r="B43" s="32"/>
      <c r="C43" s="31"/>
      <c r="D43" s="22"/>
      <c r="E43" s="22"/>
      <c r="F43" s="27"/>
      <c r="G43" s="23">
        <v>0</v>
      </c>
    </row>
    <row r="44" spans="1:7" ht="20.25">
      <c r="A44" s="21"/>
      <c r="B44" s="51" t="s">
        <v>59</v>
      </c>
      <c r="C44" s="22" t="s">
        <v>26</v>
      </c>
      <c r="D44" s="22" t="s">
        <v>27</v>
      </c>
      <c r="E44" s="22">
        <v>102</v>
      </c>
      <c r="F44" s="22">
        <v>3</v>
      </c>
      <c r="G44" s="23">
        <f t="shared" si="1"/>
        <v>306</v>
      </c>
    </row>
    <row r="45" spans="1:7" ht="20.25">
      <c r="A45" s="21" t="s">
        <v>36</v>
      </c>
      <c r="B45" s="52"/>
      <c r="C45" s="22" t="s">
        <v>29</v>
      </c>
      <c r="D45" s="22" t="s">
        <v>54</v>
      </c>
      <c r="E45" s="22">
        <v>73</v>
      </c>
      <c r="F45" s="22">
        <v>3</v>
      </c>
      <c r="G45" s="23">
        <f t="shared" si="1"/>
        <v>219</v>
      </c>
    </row>
    <row r="46" spans="1:7" ht="20.25">
      <c r="A46" s="21"/>
      <c r="B46" s="28" t="s">
        <v>60</v>
      </c>
      <c r="C46" s="31" t="s">
        <v>58</v>
      </c>
      <c r="D46" s="22"/>
      <c r="E46" s="22"/>
      <c r="F46" s="22"/>
      <c r="G46" s="23">
        <v>10</v>
      </c>
    </row>
    <row r="47" spans="1:7" ht="20.25">
      <c r="A47" s="21"/>
      <c r="B47" s="34"/>
      <c r="C47" s="31"/>
      <c r="D47" s="22"/>
      <c r="E47" s="22"/>
      <c r="F47" s="22"/>
      <c r="G47" s="23">
        <f t="shared" si="1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1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1"/>
        <v>0</v>
      </c>
    </row>
    <row r="50" spans="1:7" ht="21">
      <c r="A50" s="35"/>
      <c r="B50" s="15" t="s">
        <v>41</v>
      </c>
      <c r="C50" s="16">
        <f>SUM(G38:G49)</f>
        <v>1249</v>
      </c>
      <c r="D50" s="16"/>
      <c r="E50" s="15" t="s">
        <v>42</v>
      </c>
      <c r="F50" s="16">
        <f>E36-C50</f>
        <v>465.3000000000002</v>
      </c>
      <c r="G50" s="17"/>
    </row>
    <row r="51" spans="1:7" ht="20.25">
      <c r="A51" s="36"/>
      <c r="B51" s="37"/>
      <c r="C51" s="38"/>
      <c r="D51" s="38"/>
      <c r="E51" s="38"/>
      <c r="F51" s="38"/>
      <c r="G51" s="39"/>
    </row>
    <row r="52" spans="1:7" ht="20.25">
      <c r="A52" s="40" t="s">
        <v>44</v>
      </c>
      <c r="B52" s="41"/>
      <c r="C52" s="42"/>
      <c r="D52" s="42"/>
      <c r="E52" s="42"/>
      <c r="F52" s="42"/>
      <c r="G52" s="43"/>
    </row>
    <row r="53" spans="1:7" ht="20.25">
      <c r="A53" s="40" t="s">
        <v>45</v>
      </c>
      <c r="B53" s="44"/>
      <c r="C53" s="45"/>
      <c r="D53" s="45"/>
      <c r="E53" s="45"/>
      <c r="F53" s="45"/>
      <c r="G53" s="46"/>
    </row>
    <row r="54" spans="1:7" ht="20.25">
      <c r="A54" s="40" t="s">
        <v>46</v>
      </c>
      <c r="B54" s="44"/>
      <c r="C54" s="45"/>
      <c r="D54" s="45"/>
      <c r="E54" s="45"/>
      <c r="F54" s="45"/>
      <c r="G54" s="46"/>
    </row>
    <row r="55" spans="1:7" ht="20.25">
      <c r="A55" s="40" t="s">
        <v>47</v>
      </c>
      <c r="B55" s="44"/>
      <c r="C55" s="45"/>
      <c r="D55" s="45"/>
      <c r="E55" s="45"/>
      <c r="F55" s="45"/>
      <c r="G55" s="46"/>
    </row>
    <row r="56" spans="1:7" ht="21">
      <c r="A56" s="47"/>
      <c r="B56" s="48"/>
      <c r="C56" s="49"/>
      <c r="D56" s="49"/>
      <c r="E56" s="49"/>
      <c r="F56" s="49"/>
      <c r="G56" s="50"/>
    </row>
    <row r="57" ht="15"/>
    <row r="58" spans="1:7" ht="20.25">
      <c r="A58" s="3" t="s">
        <v>1</v>
      </c>
      <c r="B58" s="4">
        <v>149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61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49</v>
      </c>
      <c r="C60" s="14"/>
      <c r="D60" s="15" t="s">
        <v>7</v>
      </c>
      <c r="E60" s="16" t="s">
        <v>62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465.3</v>
      </c>
      <c r="F62" s="22"/>
      <c r="G62" s="23"/>
    </row>
    <row r="63" spans="1:7" ht="20.25">
      <c r="A63" s="21" t="s">
        <v>14</v>
      </c>
      <c r="B63" s="22" t="s">
        <v>63</v>
      </c>
      <c r="C63" s="22"/>
      <c r="D63" s="22"/>
      <c r="E63" s="22">
        <v>1200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E62+E63</f>
        <v>1665.3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8" t="s">
        <v>64</v>
      </c>
      <c r="C66" s="22" t="s">
        <v>26</v>
      </c>
      <c r="D66" s="22" t="s">
        <v>27</v>
      </c>
      <c r="E66" s="22">
        <v>103</v>
      </c>
      <c r="F66" s="22">
        <v>3</v>
      </c>
      <c r="G66" s="23">
        <f>E66*F66</f>
        <v>309</v>
      </c>
    </row>
    <row r="67" spans="1:7" ht="20.25">
      <c r="A67" s="21" t="s">
        <v>9</v>
      </c>
      <c r="B67" s="34"/>
      <c r="C67" s="22" t="s">
        <v>29</v>
      </c>
      <c r="D67" s="22" t="s">
        <v>54</v>
      </c>
      <c r="E67" s="22">
        <v>73</v>
      </c>
      <c r="F67" s="22">
        <v>3</v>
      </c>
      <c r="G67" s="23">
        <f>E67*F67</f>
        <v>219</v>
      </c>
    </row>
    <row r="68" spans="1:7" ht="20.25">
      <c r="A68" s="29"/>
      <c r="B68" s="30"/>
      <c r="C68" s="31"/>
      <c r="D68" s="22"/>
      <c r="E68" s="22"/>
      <c r="F68" s="27"/>
      <c r="G68" s="23">
        <f>E68*F68</f>
        <v>0</v>
      </c>
    </row>
    <row r="69" spans="1:7" ht="20.25">
      <c r="A69" s="29" t="s">
        <v>12</v>
      </c>
      <c r="B69" s="32"/>
      <c r="C69" s="31"/>
      <c r="D69" s="22"/>
      <c r="E69" s="22"/>
      <c r="F69" s="27"/>
      <c r="G69" s="23">
        <f>E69*F69</f>
        <v>0</v>
      </c>
    </row>
    <row r="70" spans="1:7" ht="20.25">
      <c r="A70" s="29"/>
      <c r="B70" s="33"/>
      <c r="C70" s="31"/>
      <c r="D70" s="22"/>
      <c r="E70" s="22"/>
      <c r="F70" s="27"/>
      <c r="G70" s="23">
        <v>0</v>
      </c>
    </row>
    <row r="71" spans="1:7" ht="20.25">
      <c r="A71" s="29" t="s">
        <v>31</v>
      </c>
      <c r="B71" s="32"/>
      <c r="C71" s="31"/>
      <c r="D71" s="22"/>
      <c r="E71" s="22"/>
      <c r="F71" s="27"/>
      <c r="G71" s="23">
        <v>0</v>
      </c>
    </row>
    <row r="72" spans="1:7" ht="20.25">
      <c r="A72" s="21"/>
      <c r="B72" s="51"/>
      <c r="C72" s="22"/>
      <c r="D72" s="22"/>
      <c r="E72" s="22"/>
      <c r="F72" s="22"/>
      <c r="G72" s="23">
        <f>E72*F72</f>
        <v>0</v>
      </c>
    </row>
    <row r="73" spans="1:7" ht="20.25">
      <c r="A73" s="21" t="s">
        <v>36</v>
      </c>
      <c r="B73" s="52"/>
      <c r="C73" s="22"/>
      <c r="D73" s="22"/>
      <c r="E73" s="22"/>
      <c r="F73" s="22"/>
      <c r="G73" s="23">
        <f>E73*F73</f>
        <v>0</v>
      </c>
    </row>
    <row r="74" spans="1:7" ht="20.25">
      <c r="A74" s="21"/>
      <c r="B74" s="28"/>
      <c r="C74" s="31"/>
      <c r="D74" s="22"/>
      <c r="E74" s="22"/>
      <c r="F74" s="22"/>
      <c r="G74" s="23">
        <v>0</v>
      </c>
    </row>
    <row r="75" spans="1:7" ht="20.25">
      <c r="A75" s="21"/>
      <c r="B75" s="34"/>
      <c r="C75" s="31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5"/>
      <c r="B78" s="15" t="s">
        <v>41</v>
      </c>
      <c r="C78" s="16">
        <f>SUM(G66:G77)</f>
        <v>528</v>
      </c>
      <c r="D78" s="16"/>
      <c r="E78" s="15" t="s">
        <v>42</v>
      </c>
      <c r="F78" s="16">
        <f>E64-C78</f>
        <v>1137.3</v>
      </c>
      <c r="G78" s="17"/>
    </row>
    <row r="79" spans="1:7" ht="20.25">
      <c r="A79" s="36"/>
      <c r="B79" s="37"/>
      <c r="C79" s="38"/>
      <c r="D79" s="38"/>
      <c r="E79" s="38"/>
      <c r="F79" s="38"/>
      <c r="G79" s="39"/>
    </row>
    <row r="80" spans="1:7" ht="20.25">
      <c r="A80" s="40" t="s">
        <v>44</v>
      </c>
      <c r="B80" s="41"/>
      <c r="C80" s="42"/>
      <c r="D80" s="42"/>
      <c r="E80" s="42"/>
      <c r="F80" s="42"/>
      <c r="G80" s="43"/>
    </row>
    <row r="81" spans="1:7" ht="20.25">
      <c r="A81" s="40" t="s">
        <v>45</v>
      </c>
      <c r="B81" s="53" t="s">
        <v>65</v>
      </c>
      <c r="C81" s="45"/>
      <c r="D81" s="45"/>
      <c r="E81" s="45"/>
      <c r="F81" s="45"/>
      <c r="G81" s="46"/>
    </row>
    <row r="82" spans="1:7" ht="20.25">
      <c r="A82" s="40" t="s">
        <v>46</v>
      </c>
      <c r="B82" s="44"/>
      <c r="C82" s="45"/>
      <c r="D82" s="45"/>
      <c r="E82" s="45"/>
      <c r="F82" s="45"/>
      <c r="G82" s="46"/>
    </row>
    <row r="83" spans="1:7" ht="20.25">
      <c r="A83" s="40" t="s">
        <v>47</v>
      </c>
      <c r="B83" s="44"/>
      <c r="C83" s="45"/>
      <c r="D83" s="45"/>
      <c r="E83" s="45"/>
      <c r="F83" s="45"/>
      <c r="G83" s="46"/>
    </row>
    <row r="84" spans="1:7" ht="21">
      <c r="A84" s="47"/>
      <c r="B84" s="48"/>
      <c r="C84" s="49"/>
      <c r="D84" s="49"/>
      <c r="E84" s="49"/>
      <c r="F84" s="49"/>
      <c r="G84" s="50"/>
    </row>
    <row r="85" ht="15"/>
    <row r="86" spans="1:7" ht="20.25">
      <c r="A86" s="3" t="s">
        <v>1</v>
      </c>
      <c r="B86" s="4">
        <v>336</v>
      </c>
      <c r="C86" s="5"/>
      <c r="D86" s="6" t="s">
        <v>2</v>
      </c>
      <c r="E86" s="7"/>
      <c r="F86" s="6" t="s">
        <v>66</v>
      </c>
      <c r="G86" s="8"/>
    </row>
    <row r="87" spans="1:7" ht="20.25">
      <c r="A87" s="9" t="s">
        <v>4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49</v>
      </c>
      <c r="C88" s="14"/>
      <c r="D88" s="15" t="s">
        <v>7</v>
      </c>
      <c r="E88" s="16" t="s">
        <v>67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68</v>
      </c>
      <c r="C90" s="22"/>
      <c r="D90" s="22"/>
      <c r="E90" s="22">
        <v>1137.3</v>
      </c>
      <c r="F90" s="22"/>
      <c r="G90" s="23"/>
    </row>
    <row r="91" spans="1:7" ht="20.25">
      <c r="A91" s="21" t="s">
        <v>14</v>
      </c>
      <c r="B91" s="22" t="s">
        <v>69</v>
      </c>
      <c r="C91" s="22"/>
      <c r="D91" s="22"/>
      <c r="E91" s="22" t="s">
        <v>69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1137.3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8" t="s">
        <v>70</v>
      </c>
      <c r="C94" s="22" t="s">
        <v>26</v>
      </c>
      <c r="D94" s="22" t="s">
        <v>27</v>
      </c>
      <c r="E94" s="22">
        <v>103</v>
      </c>
      <c r="F94" s="22">
        <v>3</v>
      </c>
      <c r="G94" s="23">
        <f>E94*F94</f>
        <v>309</v>
      </c>
    </row>
    <row r="95" spans="1:7" ht="20.25">
      <c r="A95" s="21" t="s">
        <v>9</v>
      </c>
      <c r="B95" s="34"/>
      <c r="C95" s="22" t="s">
        <v>29</v>
      </c>
      <c r="D95" s="22" t="s">
        <v>54</v>
      </c>
      <c r="E95" s="22">
        <v>73</v>
      </c>
      <c r="F95" s="22">
        <v>2</v>
      </c>
      <c r="G95" s="23">
        <f>E95*F95</f>
        <v>146</v>
      </c>
    </row>
    <row r="96" spans="1:7" ht="20.25">
      <c r="A96" s="29"/>
      <c r="B96" s="54" t="s">
        <v>71</v>
      </c>
      <c r="C96" s="31" t="s">
        <v>58</v>
      </c>
      <c r="D96" s="22"/>
      <c r="E96" s="22"/>
      <c r="F96" s="27"/>
      <c r="G96" s="23">
        <v>10</v>
      </c>
    </row>
    <row r="97" spans="1:7" ht="20.25">
      <c r="A97" s="29" t="s">
        <v>12</v>
      </c>
      <c r="B97" s="55"/>
      <c r="C97" s="31"/>
      <c r="D97" s="22"/>
      <c r="E97" s="22"/>
      <c r="F97" s="27"/>
      <c r="G97" s="23">
        <f>E97*F97</f>
        <v>0</v>
      </c>
    </row>
    <row r="98" spans="1:7" ht="20.25">
      <c r="A98" s="29"/>
      <c r="B98" s="33"/>
      <c r="C98" s="31"/>
      <c r="D98" s="22"/>
      <c r="E98" s="22"/>
      <c r="F98" s="27"/>
      <c r="G98" s="23">
        <v>0</v>
      </c>
    </row>
    <row r="99" spans="1:7" ht="20.25">
      <c r="A99" s="29" t="s">
        <v>31</v>
      </c>
      <c r="B99" s="32"/>
      <c r="C99" s="31"/>
      <c r="D99" s="22"/>
      <c r="E99" s="22"/>
      <c r="F99" s="27"/>
      <c r="G99" s="23">
        <v>0</v>
      </c>
    </row>
    <row r="100" spans="1:7" ht="20.25">
      <c r="A100" s="21"/>
      <c r="B100" s="51"/>
      <c r="C100" s="22"/>
      <c r="D100" s="22"/>
      <c r="E100" s="22"/>
      <c r="F100" s="22"/>
      <c r="G100" s="23">
        <f>E100*F100</f>
        <v>0</v>
      </c>
    </row>
    <row r="101" spans="1:7" ht="20.25">
      <c r="A101" s="21" t="s">
        <v>36</v>
      </c>
      <c r="B101" s="52"/>
      <c r="C101" s="22"/>
      <c r="D101" s="22"/>
      <c r="E101" s="22"/>
      <c r="F101" s="22"/>
      <c r="G101" s="23">
        <f>E101*F101</f>
        <v>0</v>
      </c>
    </row>
    <row r="102" spans="1:7" ht="20.25">
      <c r="A102" s="21"/>
      <c r="B102" s="28"/>
      <c r="C102" s="31"/>
      <c r="D102" s="22"/>
      <c r="E102" s="22"/>
      <c r="F102" s="22"/>
      <c r="G102" s="23">
        <v>0</v>
      </c>
    </row>
    <row r="103" spans="1:7" ht="20.25">
      <c r="A103" s="21"/>
      <c r="B103" s="34"/>
      <c r="C103" s="31"/>
      <c r="D103" s="22"/>
      <c r="E103" s="22"/>
      <c r="F103" s="22"/>
      <c r="G103" s="23">
        <f>E103*F103</f>
        <v>0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5"/>
      <c r="B106" s="15" t="s">
        <v>41</v>
      </c>
      <c r="C106" s="16">
        <f>SUM(G94:G105)</f>
        <v>465</v>
      </c>
      <c r="D106" s="16"/>
      <c r="E106" s="15" t="s">
        <v>42</v>
      </c>
      <c r="F106" s="16">
        <f>E92-C106</f>
        <v>672.3</v>
      </c>
      <c r="G106" s="17"/>
    </row>
    <row r="107" spans="1:7" ht="20.25">
      <c r="A107" s="36"/>
      <c r="B107" s="37"/>
      <c r="C107" s="38"/>
      <c r="D107" s="38"/>
      <c r="E107" s="38"/>
      <c r="F107" s="38"/>
      <c r="G107" s="39"/>
    </row>
    <row r="108" spans="1:7" ht="20.25">
      <c r="A108" s="40" t="s">
        <v>44</v>
      </c>
      <c r="B108" s="41"/>
      <c r="C108" s="42"/>
      <c r="D108" s="42"/>
      <c r="E108" s="42"/>
      <c r="F108" s="42"/>
      <c r="G108" s="43"/>
    </row>
    <row r="109" spans="1:7" ht="20.25">
      <c r="A109" s="40" t="s">
        <v>45</v>
      </c>
      <c r="B109" s="53" t="s">
        <v>69</v>
      </c>
      <c r="C109" s="45"/>
      <c r="D109" s="45"/>
      <c r="E109" s="45"/>
      <c r="F109" s="45"/>
      <c r="G109" s="46"/>
    </row>
    <row r="110" spans="1:7" ht="20.25">
      <c r="A110" s="40" t="s">
        <v>46</v>
      </c>
      <c r="B110" s="44"/>
      <c r="C110" s="45"/>
      <c r="D110" s="45"/>
      <c r="E110" s="45"/>
      <c r="F110" s="45"/>
      <c r="G110" s="46"/>
    </row>
    <row r="111" spans="1:7" ht="20.25">
      <c r="A111" s="40" t="s">
        <v>47</v>
      </c>
      <c r="B111" s="44"/>
      <c r="C111" s="45"/>
      <c r="D111" s="45"/>
      <c r="E111" s="45"/>
      <c r="F111" s="45"/>
      <c r="G111" s="46"/>
    </row>
    <row r="112" spans="1:7" ht="21">
      <c r="A112" s="47"/>
      <c r="B112" s="48"/>
      <c r="C112" s="49"/>
      <c r="D112" s="49"/>
      <c r="E112" s="49"/>
      <c r="F112" s="49"/>
      <c r="G112" s="50"/>
    </row>
    <row r="113" ht="15"/>
    <row r="114" spans="1:7" ht="20.25">
      <c r="A114" s="3" t="s">
        <v>1</v>
      </c>
      <c r="B114" s="4">
        <v>336</v>
      </c>
      <c r="C114" s="5"/>
      <c r="D114" s="6" t="s">
        <v>2</v>
      </c>
      <c r="E114" s="7"/>
      <c r="F114" s="6" t="s">
        <v>66</v>
      </c>
      <c r="G114" s="8"/>
    </row>
    <row r="115" spans="1:7" ht="20.25">
      <c r="A115" s="9" t="s">
        <v>48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49</v>
      </c>
      <c r="C116" s="14"/>
      <c r="D116" s="15" t="s">
        <v>7</v>
      </c>
      <c r="E116" s="16" t="s">
        <v>72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73</v>
      </c>
      <c r="C118" s="22"/>
      <c r="D118" s="22"/>
      <c r="E118" s="22">
        <v>672.3</v>
      </c>
      <c r="F118" s="22"/>
      <c r="G118" s="23"/>
    </row>
    <row r="119" spans="1:7" ht="20.25">
      <c r="A119" s="21" t="s">
        <v>14</v>
      </c>
      <c r="B119" s="22" t="s">
        <v>74</v>
      </c>
      <c r="C119" s="22"/>
      <c r="D119" s="22"/>
      <c r="E119" s="22">
        <v>1698.9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2371.2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8" t="s">
        <v>75</v>
      </c>
      <c r="C122" s="22" t="s">
        <v>76</v>
      </c>
      <c r="D122" s="22"/>
      <c r="E122" s="22">
        <v>20</v>
      </c>
      <c r="F122" s="27">
        <v>1</v>
      </c>
      <c r="G122" s="23">
        <f>E122*F122</f>
        <v>20</v>
      </c>
    </row>
    <row r="123" spans="1:7" ht="20.25">
      <c r="A123" s="21" t="s">
        <v>9</v>
      </c>
      <c r="B123" s="34"/>
      <c r="C123" s="22"/>
      <c r="D123" s="22"/>
      <c r="E123" s="22"/>
      <c r="F123" s="27"/>
      <c r="G123" s="23">
        <f>E123*F123</f>
        <v>0</v>
      </c>
    </row>
    <row r="124" spans="1:7" ht="20.25">
      <c r="A124" s="29"/>
      <c r="B124" s="28" t="s">
        <v>77</v>
      </c>
      <c r="C124" s="22" t="s">
        <v>26</v>
      </c>
      <c r="D124" s="22" t="s">
        <v>27</v>
      </c>
      <c r="E124" s="22">
        <v>100</v>
      </c>
      <c r="F124" s="22">
        <v>4</v>
      </c>
      <c r="G124" s="23">
        <v>400</v>
      </c>
    </row>
    <row r="125" spans="1:7" ht="20.25">
      <c r="A125" s="29" t="s">
        <v>12</v>
      </c>
      <c r="B125" s="34"/>
      <c r="C125" s="22" t="s">
        <v>29</v>
      </c>
      <c r="D125" s="22" t="s">
        <v>54</v>
      </c>
      <c r="E125" s="22">
        <v>55</v>
      </c>
      <c r="F125" s="22">
        <v>2</v>
      </c>
      <c r="G125" s="23">
        <f>E125*F125</f>
        <v>110</v>
      </c>
    </row>
    <row r="126" spans="1:7" ht="20.25">
      <c r="A126" s="29"/>
      <c r="B126" s="34" t="s">
        <v>77</v>
      </c>
      <c r="C126" s="22" t="s">
        <v>58</v>
      </c>
      <c r="D126" s="22"/>
      <c r="E126" s="22"/>
      <c r="F126" s="22"/>
      <c r="G126" s="23">
        <v>10</v>
      </c>
    </row>
    <row r="127" spans="1:7" ht="20.25">
      <c r="A127" s="29" t="s">
        <v>31</v>
      </c>
      <c r="B127" s="32"/>
      <c r="C127" s="31"/>
      <c r="D127" s="22"/>
      <c r="E127" s="22"/>
      <c r="F127" s="27"/>
      <c r="G127" s="23">
        <v>0</v>
      </c>
    </row>
    <row r="128" spans="1:7" ht="20.25">
      <c r="A128" s="21"/>
      <c r="B128" s="51" t="s">
        <v>78</v>
      </c>
      <c r="C128" s="22" t="s">
        <v>26</v>
      </c>
      <c r="D128" s="22" t="s">
        <v>27</v>
      </c>
      <c r="E128" s="22">
        <v>105</v>
      </c>
      <c r="F128" s="22">
        <v>3</v>
      </c>
      <c r="G128" s="23">
        <f>E128*F128</f>
        <v>315</v>
      </c>
    </row>
    <row r="129" spans="1:7" ht="20.25">
      <c r="A129" s="21" t="s">
        <v>36</v>
      </c>
      <c r="B129" s="52"/>
      <c r="C129" s="22" t="s">
        <v>29</v>
      </c>
      <c r="D129" s="22" t="s">
        <v>54</v>
      </c>
      <c r="E129" s="22">
        <v>52.5</v>
      </c>
      <c r="F129" s="22">
        <v>2</v>
      </c>
      <c r="G129" s="23">
        <f>E129*F129</f>
        <v>105</v>
      </c>
    </row>
    <row r="130" spans="1:7" ht="20.25">
      <c r="A130" s="21"/>
      <c r="B130" s="28"/>
      <c r="C130" s="31"/>
      <c r="D130" s="22"/>
      <c r="E130" s="22"/>
      <c r="F130" s="22"/>
      <c r="G130" s="23">
        <v>0</v>
      </c>
    </row>
    <row r="131" spans="1:7" ht="20.25">
      <c r="A131" s="21"/>
      <c r="B131" s="34"/>
      <c r="C131" s="31"/>
      <c r="D131" s="22"/>
      <c r="E131" s="22"/>
      <c r="F131" s="22"/>
      <c r="G131" s="23">
        <f>E131*F131</f>
        <v>0</v>
      </c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5"/>
      <c r="B134" s="15" t="s">
        <v>41</v>
      </c>
      <c r="C134" s="16">
        <f>SUM(G122:G133)</f>
        <v>960</v>
      </c>
      <c r="D134" s="16"/>
      <c r="E134" s="15" t="s">
        <v>42</v>
      </c>
      <c r="F134" s="16">
        <f>E120-C134</f>
        <v>1411.1999999999998</v>
      </c>
      <c r="G134" s="17"/>
    </row>
    <row r="135" ht="15"/>
    <row r="136" spans="1:7" ht="20.25">
      <c r="A136" s="3" t="s">
        <v>1</v>
      </c>
      <c r="B136" s="4">
        <v>336</v>
      </c>
      <c r="C136" s="5"/>
      <c r="D136" s="6" t="s">
        <v>2</v>
      </c>
      <c r="E136" s="7"/>
      <c r="F136" s="6" t="s">
        <v>66</v>
      </c>
      <c r="G136" s="8"/>
    </row>
    <row r="137" spans="1:7" ht="20.25">
      <c r="A137" s="9" t="s">
        <v>79</v>
      </c>
      <c r="B137" s="10"/>
      <c r="C137" s="10"/>
      <c r="D137" s="10"/>
      <c r="E137" s="10"/>
      <c r="F137" s="10"/>
      <c r="G137" s="11"/>
    </row>
    <row r="138" spans="1:7" ht="21">
      <c r="A138" s="12" t="s">
        <v>5</v>
      </c>
      <c r="B138" s="13" t="s">
        <v>49</v>
      </c>
      <c r="C138" s="14"/>
      <c r="D138" s="15" t="s">
        <v>7</v>
      </c>
      <c r="E138" s="16" t="s">
        <v>80</v>
      </c>
      <c r="F138" s="16"/>
      <c r="G138" s="17"/>
    </row>
    <row r="139" spans="1:7" ht="20.25">
      <c r="A139" s="18" t="s">
        <v>9</v>
      </c>
      <c r="B139" s="19" t="s">
        <v>10</v>
      </c>
      <c r="C139" s="19"/>
      <c r="D139" s="19"/>
      <c r="E139" s="19" t="s">
        <v>11</v>
      </c>
      <c r="F139" s="19"/>
      <c r="G139" s="20"/>
    </row>
    <row r="140" spans="1:7" ht="20.25">
      <c r="A140" s="21" t="s">
        <v>12</v>
      </c>
      <c r="B140" s="22" t="s">
        <v>73</v>
      </c>
      <c r="C140" s="22"/>
      <c r="D140" s="22"/>
      <c r="E140" s="22">
        <v>1411.2</v>
      </c>
      <c r="F140" s="22"/>
      <c r="G140" s="23"/>
    </row>
    <row r="141" spans="1:7" ht="20.25">
      <c r="A141" s="21" t="s">
        <v>14</v>
      </c>
      <c r="B141" s="22" t="s">
        <v>81</v>
      </c>
      <c r="C141" s="22"/>
      <c r="D141" s="22"/>
      <c r="E141" s="22">
        <v>1200</v>
      </c>
      <c r="F141" s="22"/>
      <c r="G141" s="23"/>
    </row>
    <row r="142" spans="1:7" ht="21">
      <c r="A142" s="24" t="s">
        <v>15</v>
      </c>
      <c r="B142" s="16" t="s">
        <v>16</v>
      </c>
      <c r="C142" s="16"/>
      <c r="D142" s="16"/>
      <c r="E142" s="16">
        <f>SUM(E140:G141)</f>
        <v>2611.2</v>
      </c>
      <c r="F142" s="16"/>
      <c r="G142" s="17"/>
    </row>
    <row r="143" spans="1:7" ht="20.25">
      <c r="A143" s="25"/>
      <c r="B143" s="19" t="s">
        <v>17</v>
      </c>
      <c r="C143" s="19" t="s">
        <v>18</v>
      </c>
      <c r="D143" s="19" t="s">
        <v>19</v>
      </c>
      <c r="E143" s="19" t="s">
        <v>20</v>
      </c>
      <c r="F143" s="19" t="s">
        <v>21</v>
      </c>
      <c r="G143" s="20" t="s">
        <v>22</v>
      </c>
    </row>
    <row r="144" spans="1:7" ht="20.25">
      <c r="A144" s="26"/>
      <c r="B144" s="51" t="s">
        <v>82</v>
      </c>
      <c r="C144" s="22" t="s">
        <v>26</v>
      </c>
      <c r="D144" s="22" t="s">
        <v>27</v>
      </c>
      <c r="E144" s="22">
        <v>105</v>
      </c>
      <c r="F144" s="27">
        <v>4</v>
      </c>
      <c r="G144" s="23">
        <v>420</v>
      </c>
    </row>
    <row r="145" spans="1:7" ht="20.25">
      <c r="A145" s="21" t="s">
        <v>9</v>
      </c>
      <c r="B145" s="56"/>
      <c r="C145" s="22" t="s">
        <v>29</v>
      </c>
      <c r="D145" s="22" t="s">
        <v>54</v>
      </c>
      <c r="E145" s="22">
        <v>52.5</v>
      </c>
      <c r="F145" s="27">
        <v>2</v>
      </c>
      <c r="G145" s="23">
        <v>105</v>
      </c>
    </row>
    <row r="146" spans="1:7" ht="20.25">
      <c r="A146" s="29"/>
      <c r="B146" s="56"/>
      <c r="C146" s="22" t="s">
        <v>56</v>
      </c>
      <c r="D146" s="22"/>
      <c r="E146" s="22">
        <v>25</v>
      </c>
      <c r="F146" s="22">
        <v>1</v>
      </c>
      <c r="G146" s="23">
        <v>25</v>
      </c>
    </row>
    <row r="147" spans="1:7" ht="20.25">
      <c r="A147" s="29" t="s">
        <v>12</v>
      </c>
      <c r="B147" s="52" t="s">
        <v>83</v>
      </c>
      <c r="C147" s="22" t="s">
        <v>58</v>
      </c>
      <c r="D147" s="22"/>
      <c r="E147" s="22"/>
      <c r="F147" s="22"/>
      <c r="G147" s="23">
        <v>19.5</v>
      </c>
    </row>
    <row r="148" spans="1:7" ht="20.25">
      <c r="A148" s="29"/>
      <c r="B148" s="34" t="s">
        <v>84</v>
      </c>
      <c r="C148" s="22" t="s">
        <v>26</v>
      </c>
      <c r="D148" s="22" t="s">
        <v>27</v>
      </c>
      <c r="E148" s="22">
        <v>105</v>
      </c>
      <c r="F148" s="22">
        <v>3</v>
      </c>
      <c r="G148" s="23">
        <v>315</v>
      </c>
    </row>
    <row r="149" spans="1:7" ht="20.25">
      <c r="A149" s="29" t="s">
        <v>31</v>
      </c>
      <c r="B149" s="32"/>
      <c r="C149" s="31" t="s">
        <v>29</v>
      </c>
      <c r="D149" s="22" t="s">
        <v>54</v>
      </c>
      <c r="E149" s="22">
        <v>53.75</v>
      </c>
      <c r="F149" s="27">
        <v>2</v>
      </c>
      <c r="G149" s="23">
        <v>107.5</v>
      </c>
    </row>
    <row r="150" spans="1:7" ht="20.25">
      <c r="A150" s="21"/>
      <c r="B150" s="51"/>
      <c r="C150" s="22"/>
      <c r="D150" s="22"/>
      <c r="E150" s="22"/>
      <c r="F150" s="22"/>
      <c r="G150" s="23">
        <v>0</v>
      </c>
    </row>
    <row r="151" spans="1:7" ht="20.25">
      <c r="A151" s="21" t="s">
        <v>36</v>
      </c>
      <c r="B151" s="52" t="s">
        <v>85</v>
      </c>
      <c r="C151" s="22" t="s">
        <v>58</v>
      </c>
      <c r="D151" s="22"/>
      <c r="E151" s="22"/>
      <c r="F151" s="22"/>
      <c r="G151" s="23">
        <v>19.7</v>
      </c>
    </row>
    <row r="152" spans="1:7" ht="20.25">
      <c r="A152" s="21"/>
      <c r="B152" s="51" t="s">
        <v>86</v>
      </c>
      <c r="C152" s="31" t="s">
        <v>26</v>
      </c>
      <c r="D152" s="22" t="s">
        <v>27</v>
      </c>
      <c r="E152" s="22">
        <v>110</v>
      </c>
      <c r="F152" s="22">
        <v>3</v>
      </c>
      <c r="G152" s="23">
        <v>330</v>
      </c>
    </row>
    <row r="153" spans="1:7" ht="20.25">
      <c r="A153" s="21"/>
      <c r="B153" s="52"/>
      <c r="C153" s="31" t="s">
        <v>29</v>
      </c>
      <c r="D153" s="22" t="s">
        <v>54</v>
      </c>
      <c r="E153" s="22">
        <v>57.5</v>
      </c>
      <c r="F153" s="22">
        <v>2</v>
      </c>
      <c r="G153" s="23">
        <v>115</v>
      </c>
    </row>
    <row r="154" spans="1:7" ht="20.25">
      <c r="A154" s="26"/>
      <c r="B154" s="51" t="s">
        <v>87</v>
      </c>
      <c r="C154" s="22" t="s">
        <v>58</v>
      </c>
      <c r="D154" s="22"/>
      <c r="E154" s="22"/>
      <c r="F154" s="22"/>
      <c r="G154" s="23">
        <v>23.4</v>
      </c>
    </row>
    <row r="155" spans="1:7" ht="20.25">
      <c r="A155" s="26"/>
      <c r="B155" s="56" t="s">
        <v>88</v>
      </c>
      <c r="C155" s="22" t="s">
        <v>26</v>
      </c>
      <c r="D155" s="22" t="s">
        <v>27</v>
      </c>
      <c r="E155" s="22">
        <v>116</v>
      </c>
      <c r="F155" s="22">
        <v>3</v>
      </c>
      <c r="G155" s="23">
        <v>348</v>
      </c>
    </row>
    <row r="156" spans="1:7" ht="20.25">
      <c r="A156" s="26"/>
      <c r="B156" s="56"/>
      <c r="C156" s="22" t="s">
        <v>29</v>
      </c>
      <c r="D156" s="22" t="s">
        <v>54</v>
      </c>
      <c r="E156" s="22">
        <v>56</v>
      </c>
      <c r="F156" s="22">
        <v>2</v>
      </c>
      <c r="G156" s="23">
        <v>112</v>
      </c>
    </row>
    <row r="157" spans="1:7" ht="20.25">
      <c r="A157" s="26"/>
      <c r="B157" s="56" t="s">
        <v>89</v>
      </c>
      <c r="C157" s="22" t="s">
        <v>58</v>
      </c>
      <c r="D157" s="22"/>
      <c r="E157" s="22"/>
      <c r="F157" s="22"/>
      <c r="G157" s="23">
        <v>12.27</v>
      </c>
    </row>
    <row r="158" spans="1:7" ht="20.25">
      <c r="A158" s="26"/>
      <c r="B158" s="52"/>
      <c r="C158" s="22"/>
      <c r="D158" s="22"/>
      <c r="E158" s="22"/>
      <c r="F158" s="22"/>
      <c r="G158" s="23">
        <f>E158*F158</f>
        <v>0</v>
      </c>
    </row>
    <row r="159" spans="1:7" ht="21">
      <c r="A159" s="35"/>
      <c r="B159" s="15" t="s">
        <v>41</v>
      </c>
      <c r="C159" s="16">
        <f>SUM(G144:G158)</f>
        <v>1952.3700000000001</v>
      </c>
      <c r="D159" s="16"/>
      <c r="E159" s="15" t="s">
        <v>42</v>
      </c>
      <c r="F159" s="16">
        <f>E142-C159</f>
        <v>658.8299999999997</v>
      </c>
      <c r="G159" s="17"/>
    </row>
    <row r="160" ht="15"/>
    <row r="161" spans="1:7" ht="20.25">
      <c r="A161" s="3" t="s">
        <v>1</v>
      </c>
      <c r="B161" s="4">
        <v>336</v>
      </c>
      <c r="C161" s="5"/>
      <c r="D161" s="6" t="s">
        <v>2</v>
      </c>
      <c r="E161" s="7"/>
      <c r="F161" s="6" t="s">
        <v>66</v>
      </c>
      <c r="G161" s="8"/>
    </row>
    <row r="162" spans="1:7" ht="20.25">
      <c r="A162" s="9" t="s">
        <v>90</v>
      </c>
      <c r="B162" s="10"/>
      <c r="C162" s="10"/>
      <c r="D162" s="10"/>
      <c r="E162" s="10"/>
      <c r="F162" s="10"/>
      <c r="G162" s="11"/>
    </row>
    <row r="163" spans="1:7" ht="21">
      <c r="A163" s="12" t="s">
        <v>5</v>
      </c>
      <c r="B163" s="13" t="s">
        <v>49</v>
      </c>
      <c r="C163" s="14"/>
      <c r="D163" s="15" t="s">
        <v>7</v>
      </c>
      <c r="E163" s="16" t="s">
        <v>91</v>
      </c>
      <c r="F163" s="16"/>
      <c r="G163" s="17"/>
    </row>
    <row r="164" spans="1:7" ht="20.25">
      <c r="A164" s="18" t="s">
        <v>9</v>
      </c>
      <c r="B164" s="19" t="s">
        <v>10</v>
      </c>
      <c r="C164" s="19"/>
      <c r="D164" s="19"/>
      <c r="E164" s="19" t="s">
        <v>11</v>
      </c>
      <c r="F164" s="19"/>
      <c r="G164" s="20"/>
    </row>
    <row r="165" spans="1:7" ht="20.25">
      <c r="A165" s="21" t="s">
        <v>12</v>
      </c>
      <c r="B165" s="22" t="s">
        <v>73</v>
      </c>
      <c r="C165" s="22"/>
      <c r="D165" s="22"/>
      <c r="E165" s="22">
        <v>658.83</v>
      </c>
      <c r="F165" s="22"/>
      <c r="G165" s="23"/>
    </row>
    <row r="166" spans="1:7" ht="20.25">
      <c r="A166" s="21" t="s">
        <v>14</v>
      </c>
      <c r="B166" s="22" t="s">
        <v>92</v>
      </c>
      <c r="C166" s="22"/>
      <c r="D166" s="22"/>
      <c r="E166" s="22">
        <v>1000</v>
      </c>
      <c r="F166" s="22"/>
      <c r="G166" s="23"/>
    </row>
    <row r="167" spans="1:7" ht="21">
      <c r="A167" s="24" t="s">
        <v>15</v>
      </c>
      <c r="B167" s="16" t="s">
        <v>16</v>
      </c>
      <c r="C167" s="16"/>
      <c r="D167" s="16"/>
      <c r="E167" s="16">
        <f>SUM(E165:G166)</f>
        <v>1658.83</v>
      </c>
      <c r="F167" s="16"/>
      <c r="G167" s="17"/>
    </row>
    <row r="168" spans="1:7" ht="20.25">
      <c r="A168" s="25"/>
      <c r="B168" s="19" t="s">
        <v>17</v>
      </c>
      <c r="C168" s="19" t="s">
        <v>18</v>
      </c>
      <c r="D168" s="19" t="s">
        <v>19</v>
      </c>
      <c r="E168" s="19" t="s">
        <v>20</v>
      </c>
      <c r="F168" s="19" t="s">
        <v>21</v>
      </c>
      <c r="G168" s="20" t="s">
        <v>22</v>
      </c>
    </row>
    <row r="169" spans="1:7" ht="20.25">
      <c r="A169" s="26"/>
      <c r="B169" s="51" t="s">
        <v>93</v>
      </c>
      <c r="C169" s="22" t="s">
        <v>26</v>
      </c>
      <c r="D169" s="22" t="s">
        <v>27</v>
      </c>
      <c r="E169" s="22">
        <v>118</v>
      </c>
      <c r="F169" s="27">
        <v>3</v>
      </c>
      <c r="G169" s="23">
        <v>354</v>
      </c>
    </row>
    <row r="170" spans="1:7" ht="20.25">
      <c r="A170" s="21" t="s">
        <v>9</v>
      </c>
      <c r="B170" s="56"/>
      <c r="C170" s="22" t="s">
        <v>29</v>
      </c>
      <c r="D170" s="22" t="s">
        <v>54</v>
      </c>
      <c r="E170" s="22">
        <v>56.5</v>
      </c>
      <c r="F170" s="27">
        <v>2</v>
      </c>
      <c r="G170" s="23">
        <v>113</v>
      </c>
    </row>
    <row r="171" spans="1:7" ht="20.25">
      <c r="A171" s="29"/>
      <c r="B171" s="56" t="s">
        <v>94</v>
      </c>
      <c r="C171" s="22" t="s">
        <v>58</v>
      </c>
      <c r="D171" s="22"/>
      <c r="E171" s="22"/>
      <c r="F171" s="22"/>
      <c r="G171" s="23">
        <v>13.16</v>
      </c>
    </row>
    <row r="172" spans="1:7" ht="20.25">
      <c r="A172" s="29" t="s">
        <v>12</v>
      </c>
      <c r="B172" s="52" t="s">
        <v>95</v>
      </c>
      <c r="C172" s="22" t="s">
        <v>56</v>
      </c>
      <c r="D172" s="22" t="s">
        <v>35</v>
      </c>
      <c r="E172" s="22">
        <v>20</v>
      </c>
      <c r="F172" s="22">
        <v>1</v>
      </c>
      <c r="G172" s="23">
        <v>20</v>
      </c>
    </row>
    <row r="173" spans="1:7" ht="20.25">
      <c r="A173" s="29"/>
      <c r="B173" s="34"/>
      <c r="C173" s="22" t="s">
        <v>96</v>
      </c>
      <c r="D173" s="22" t="s">
        <v>39</v>
      </c>
      <c r="E173" s="22">
        <v>25</v>
      </c>
      <c r="F173" s="22">
        <v>1</v>
      </c>
      <c r="G173" s="23">
        <v>25</v>
      </c>
    </row>
    <row r="174" spans="1:7" ht="20.25">
      <c r="A174" s="29" t="s">
        <v>31</v>
      </c>
      <c r="B174" s="32"/>
      <c r="C174" s="31" t="s">
        <v>97</v>
      </c>
      <c r="D174" s="22" t="s">
        <v>39</v>
      </c>
      <c r="E174" s="22">
        <v>1</v>
      </c>
      <c r="F174" s="27">
        <v>1</v>
      </c>
      <c r="G174" s="23">
        <v>1</v>
      </c>
    </row>
    <row r="175" spans="1:7" ht="20.25">
      <c r="A175" s="21"/>
      <c r="B175" s="51" t="s">
        <v>98</v>
      </c>
      <c r="C175" s="22" t="s">
        <v>58</v>
      </c>
      <c r="D175" s="22"/>
      <c r="E175" s="22"/>
      <c r="F175" s="22"/>
      <c r="G175" s="23">
        <v>5.05</v>
      </c>
    </row>
    <row r="176" spans="1:7" ht="20.25">
      <c r="A176" s="21" t="s">
        <v>36</v>
      </c>
      <c r="B176" s="56" t="s">
        <v>99</v>
      </c>
      <c r="C176" s="22" t="s">
        <v>26</v>
      </c>
      <c r="D176" s="22" t="s">
        <v>27</v>
      </c>
      <c r="E176" s="22">
        <v>118</v>
      </c>
      <c r="F176" s="22">
        <v>3</v>
      </c>
      <c r="G176" s="23">
        <v>354</v>
      </c>
    </row>
    <row r="177" spans="1:7" ht="20.25">
      <c r="A177" s="21"/>
      <c r="B177" s="56"/>
      <c r="C177" s="31" t="s">
        <v>29</v>
      </c>
      <c r="D177" s="22" t="s">
        <v>54</v>
      </c>
      <c r="E177" s="22">
        <v>56.5</v>
      </c>
      <c r="F177" s="22">
        <v>2</v>
      </c>
      <c r="G177" s="23">
        <v>113</v>
      </c>
    </row>
    <row r="178" spans="1:7" ht="20.25">
      <c r="A178" s="21"/>
      <c r="B178" s="52" t="s">
        <v>100</v>
      </c>
      <c r="C178" s="31" t="s">
        <v>58</v>
      </c>
      <c r="D178" s="22"/>
      <c r="E178" s="22"/>
      <c r="F178" s="22"/>
      <c r="G178" s="23">
        <v>13.5</v>
      </c>
    </row>
    <row r="179" spans="1:7" ht="20.25">
      <c r="A179" s="26"/>
      <c r="B179" s="51"/>
      <c r="C179" s="22"/>
      <c r="D179" s="22"/>
      <c r="E179" s="22"/>
      <c r="F179" s="22"/>
      <c r="G179" s="23"/>
    </row>
    <row r="180" spans="1:7" ht="20.25">
      <c r="A180" s="26"/>
      <c r="B180" s="56"/>
      <c r="C180" s="22"/>
      <c r="D180" s="22"/>
      <c r="E180" s="22"/>
      <c r="F180" s="22"/>
      <c r="G180" s="23"/>
    </row>
    <row r="181" spans="1:7" ht="20.25">
      <c r="A181" s="26"/>
      <c r="B181" s="56"/>
      <c r="C181" s="22"/>
      <c r="D181" s="22"/>
      <c r="E181" s="22"/>
      <c r="F181" s="22"/>
      <c r="G181" s="23"/>
    </row>
    <row r="182" spans="1:7" ht="20.25">
      <c r="A182" s="26"/>
      <c r="B182" s="56"/>
      <c r="C182" s="22"/>
      <c r="D182" s="22"/>
      <c r="E182" s="22"/>
      <c r="F182" s="22"/>
      <c r="G182" s="23"/>
    </row>
    <row r="183" spans="1:7" ht="20.25">
      <c r="A183" s="26"/>
      <c r="B183" s="52"/>
      <c r="C183" s="22"/>
      <c r="D183" s="22"/>
      <c r="E183" s="22"/>
      <c r="F183" s="22"/>
      <c r="G183" s="23">
        <f>E183*F183</f>
        <v>0</v>
      </c>
    </row>
    <row r="184" spans="1:7" ht="21">
      <c r="A184" s="35"/>
      <c r="B184" s="15" t="s">
        <v>41</v>
      </c>
      <c r="C184" s="16">
        <f>SUM(G169:G183)</f>
        <v>1011.71</v>
      </c>
      <c r="D184" s="16"/>
      <c r="E184" s="15" t="s">
        <v>42</v>
      </c>
      <c r="F184" s="16">
        <f>E167-C184</f>
        <v>647.1199999999999</v>
      </c>
      <c r="G184" s="17"/>
    </row>
    <row r="185" ht="15"/>
    <row r="186" spans="1:7" ht="20.25">
      <c r="A186" s="3" t="s">
        <v>1</v>
      </c>
      <c r="B186" s="4">
        <v>336</v>
      </c>
      <c r="C186" s="5"/>
      <c r="D186" s="6" t="s">
        <v>2</v>
      </c>
      <c r="E186" s="7"/>
      <c r="F186" s="6" t="s">
        <v>66</v>
      </c>
      <c r="G186" s="8"/>
    </row>
    <row r="187" spans="1:7" ht="20.25">
      <c r="A187" s="9" t="s">
        <v>101</v>
      </c>
      <c r="B187" s="10"/>
      <c r="C187" s="10"/>
      <c r="D187" s="10"/>
      <c r="E187" s="10"/>
      <c r="F187" s="10"/>
      <c r="G187" s="11"/>
    </row>
    <row r="188" spans="1:7" ht="21">
      <c r="A188" s="12" t="s">
        <v>5</v>
      </c>
      <c r="B188" s="13" t="s">
        <v>49</v>
      </c>
      <c r="C188" s="14"/>
      <c r="D188" s="15" t="s">
        <v>7</v>
      </c>
      <c r="E188" s="16" t="s">
        <v>102</v>
      </c>
      <c r="F188" s="16"/>
      <c r="G188" s="17"/>
    </row>
    <row r="189" spans="1:7" ht="20.25">
      <c r="A189" s="18" t="s">
        <v>9</v>
      </c>
      <c r="B189" s="19" t="s">
        <v>10</v>
      </c>
      <c r="C189" s="19"/>
      <c r="D189" s="19"/>
      <c r="E189" s="19" t="s">
        <v>11</v>
      </c>
      <c r="F189" s="19"/>
      <c r="G189" s="20"/>
    </row>
    <row r="190" spans="1:7" ht="20.25">
      <c r="A190" s="21" t="s">
        <v>12</v>
      </c>
      <c r="B190" s="22" t="s">
        <v>73</v>
      </c>
      <c r="C190" s="22"/>
      <c r="D190" s="22"/>
      <c r="E190" s="22">
        <v>647.12</v>
      </c>
      <c r="F190" s="22"/>
      <c r="G190" s="23"/>
    </row>
    <row r="191" spans="1:7" ht="20.25">
      <c r="A191" s="21" t="s">
        <v>14</v>
      </c>
      <c r="B191" s="22" t="s">
        <v>103</v>
      </c>
      <c r="C191" s="22"/>
      <c r="D191" s="22"/>
      <c r="E191" s="22">
        <v>1000</v>
      </c>
      <c r="F191" s="22"/>
      <c r="G191" s="23"/>
    </row>
    <row r="192" spans="1:7" ht="21">
      <c r="A192" s="24" t="s">
        <v>15</v>
      </c>
      <c r="B192" s="16" t="s">
        <v>16</v>
      </c>
      <c r="C192" s="16"/>
      <c r="D192" s="16"/>
      <c r="E192" s="16">
        <f>SUM(E190:G191)</f>
        <v>1647.12</v>
      </c>
      <c r="F192" s="16"/>
      <c r="G192" s="17"/>
    </row>
    <row r="193" spans="1:7" ht="20.25">
      <c r="A193" s="25"/>
      <c r="B193" s="19" t="s">
        <v>17</v>
      </c>
      <c r="C193" s="19" t="s">
        <v>18</v>
      </c>
      <c r="D193" s="19" t="s">
        <v>19</v>
      </c>
      <c r="E193" s="19" t="s">
        <v>20</v>
      </c>
      <c r="F193" s="19" t="s">
        <v>21</v>
      </c>
      <c r="G193" s="20" t="s">
        <v>22</v>
      </c>
    </row>
    <row r="194" spans="1:7" ht="20.25">
      <c r="A194" s="26"/>
      <c r="B194" s="51" t="s">
        <v>104</v>
      </c>
      <c r="C194" s="22" t="s">
        <v>26</v>
      </c>
      <c r="D194" s="22" t="s">
        <v>27</v>
      </c>
      <c r="E194" s="22">
        <v>120</v>
      </c>
      <c r="F194" s="27">
        <v>3</v>
      </c>
      <c r="G194" s="23">
        <v>360</v>
      </c>
    </row>
    <row r="195" spans="1:7" ht="20.25">
      <c r="A195" s="21" t="s">
        <v>9</v>
      </c>
      <c r="B195" s="56"/>
      <c r="C195" s="22" t="s">
        <v>29</v>
      </c>
      <c r="D195" s="22" t="s">
        <v>54</v>
      </c>
      <c r="E195" s="22">
        <v>56.5</v>
      </c>
      <c r="F195" s="27">
        <v>2</v>
      </c>
      <c r="G195" s="23">
        <v>113</v>
      </c>
    </row>
    <row r="196" spans="1:7" ht="20.25">
      <c r="A196" s="29"/>
      <c r="B196" s="56" t="s">
        <v>105</v>
      </c>
      <c r="C196" s="22" t="s">
        <v>58</v>
      </c>
      <c r="D196" s="22"/>
      <c r="E196" s="22"/>
      <c r="F196" s="22"/>
      <c r="G196" s="23">
        <v>15.27</v>
      </c>
    </row>
    <row r="197" spans="1:7" ht="20.25">
      <c r="A197" s="29" t="s">
        <v>12</v>
      </c>
      <c r="B197" s="52" t="s">
        <v>106</v>
      </c>
      <c r="C197" s="22" t="s">
        <v>26</v>
      </c>
      <c r="D197" s="22" t="s">
        <v>27</v>
      </c>
      <c r="E197" s="22">
        <v>120</v>
      </c>
      <c r="F197" s="22">
        <v>3</v>
      </c>
      <c r="G197" s="23">
        <v>360</v>
      </c>
    </row>
    <row r="198" spans="1:7" ht="20.25">
      <c r="A198" s="29"/>
      <c r="B198" s="34"/>
      <c r="C198" s="22" t="s">
        <v>29</v>
      </c>
      <c r="D198" s="22" t="s">
        <v>54</v>
      </c>
      <c r="E198" s="22">
        <v>56.5</v>
      </c>
      <c r="F198" s="22">
        <v>2</v>
      </c>
      <c r="G198" s="23">
        <v>113</v>
      </c>
    </row>
    <row r="199" spans="1:7" ht="20.25">
      <c r="A199" s="29" t="s">
        <v>31</v>
      </c>
      <c r="B199" s="32" t="s">
        <v>107</v>
      </c>
      <c r="C199" s="31" t="s">
        <v>58</v>
      </c>
      <c r="D199" s="22"/>
      <c r="E199" s="22"/>
      <c r="F199" s="27"/>
      <c r="G199" s="23">
        <v>15.56</v>
      </c>
    </row>
    <row r="200" spans="1:7" ht="20.25">
      <c r="A200" s="21"/>
      <c r="B200" s="51"/>
      <c r="C200" s="22"/>
      <c r="D200" s="22"/>
      <c r="E200" s="22"/>
      <c r="F200" s="22"/>
      <c r="G200" s="23"/>
    </row>
    <row r="201" spans="1:7" ht="20.25">
      <c r="A201" s="21" t="s">
        <v>36</v>
      </c>
      <c r="B201" s="56"/>
      <c r="C201" s="22"/>
      <c r="D201" s="22"/>
      <c r="E201" s="22"/>
      <c r="F201" s="22"/>
      <c r="G201" s="23"/>
    </row>
    <row r="202" spans="1:7" ht="20.25">
      <c r="A202" s="21"/>
      <c r="B202" s="56"/>
      <c r="C202" s="31"/>
      <c r="D202" s="22"/>
      <c r="E202" s="22"/>
      <c r="F202" s="22"/>
      <c r="G202" s="23"/>
    </row>
    <row r="203" spans="1:7" ht="20.25">
      <c r="A203" s="21"/>
      <c r="B203" s="52"/>
      <c r="C203" s="31"/>
      <c r="D203" s="22"/>
      <c r="E203" s="22"/>
      <c r="F203" s="22"/>
      <c r="G203" s="23"/>
    </row>
    <row r="204" spans="1:7" ht="20.25">
      <c r="A204" s="26"/>
      <c r="B204" s="51"/>
      <c r="C204" s="22"/>
      <c r="D204" s="22"/>
      <c r="E204" s="22"/>
      <c r="F204" s="22"/>
      <c r="G204" s="23"/>
    </row>
    <row r="205" spans="1:7" ht="20.25">
      <c r="A205" s="26"/>
      <c r="B205" s="56"/>
      <c r="C205" s="22"/>
      <c r="D205" s="22"/>
      <c r="E205" s="22"/>
      <c r="F205" s="22"/>
      <c r="G205" s="23"/>
    </row>
    <row r="206" spans="1:7" ht="20.25">
      <c r="A206" s="26"/>
      <c r="B206" s="56"/>
      <c r="C206" s="22"/>
      <c r="D206" s="22"/>
      <c r="E206" s="22"/>
      <c r="F206" s="22"/>
      <c r="G206" s="23"/>
    </row>
    <row r="207" spans="1:7" ht="20.25">
      <c r="A207" s="26"/>
      <c r="B207" s="56"/>
      <c r="C207" s="22"/>
      <c r="D207" s="22"/>
      <c r="E207" s="22"/>
      <c r="F207" s="22"/>
      <c r="G207" s="23"/>
    </row>
    <row r="208" spans="1:7" ht="20.25">
      <c r="A208" s="26"/>
      <c r="B208" s="52"/>
      <c r="C208" s="22"/>
      <c r="D208" s="22"/>
      <c r="E208" s="22"/>
      <c r="F208" s="22"/>
      <c r="G208" s="23">
        <f>E208*F208</f>
        <v>0</v>
      </c>
    </row>
    <row r="209" spans="1:7" ht="21">
      <c r="A209" s="35"/>
      <c r="B209" s="15" t="s">
        <v>41</v>
      </c>
      <c r="C209" s="16">
        <f>SUM(G194:G208)</f>
        <v>976.8299999999999</v>
      </c>
      <c r="D209" s="16"/>
      <c r="E209" s="15" t="s">
        <v>42</v>
      </c>
      <c r="F209" s="16">
        <f>E192-C209</f>
        <v>670.29</v>
      </c>
      <c r="G209" s="17"/>
    </row>
    <row r="211" spans="2:7" ht="14.25">
      <c r="B211" s="57" t="s">
        <v>108</v>
      </c>
      <c r="C211" s="58"/>
      <c r="D211" s="58"/>
      <c r="E211" s="58"/>
      <c r="F211" s="58"/>
      <c r="G211" s="58"/>
    </row>
  </sheetData>
  <sheetProtection/>
  <mergeCells count="172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6:C136"/>
    <mergeCell ref="D136:E136"/>
    <mergeCell ref="F136:G136"/>
    <mergeCell ref="A137:G137"/>
    <mergeCell ref="B138:C138"/>
    <mergeCell ref="E138:G138"/>
    <mergeCell ref="B139:D139"/>
    <mergeCell ref="E139:G139"/>
    <mergeCell ref="B140:D140"/>
    <mergeCell ref="E140:G140"/>
    <mergeCell ref="B141:D141"/>
    <mergeCell ref="E141:G141"/>
    <mergeCell ref="B142:D142"/>
    <mergeCell ref="E142:G142"/>
    <mergeCell ref="C159:D159"/>
    <mergeCell ref="F159:G159"/>
    <mergeCell ref="B161:C161"/>
    <mergeCell ref="D161:E161"/>
    <mergeCell ref="F161:G161"/>
    <mergeCell ref="A162:G162"/>
    <mergeCell ref="B163:C163"/>
    <mergeCell ref="E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C184:D184"/>
    <mergeCell ref="F184:G184"/>
    <mergeCell ref="B186:C186"/>
    <mergeCell ref="D186:E186"/>
    <mergeCell ref="F186:G186"/>
    <mergeCell ref="A187:G187"/>
    <mergeCell ref="B188:C188"/>
    <mergeCell ref="E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C209:D209"/>
    <mergeCell ref="F209:G209"/>
    <mergeCell ref="B211:G211"/>
    <mergeCell ref="B10:B11"/>
    <mergeCell ref="B16:B17"/>
    <mergeCell ref="B18:B19"/>
    <mergeCell ref="B20:B21"/>
    <mergeCell ref="B38:B39"/>
    <mergeCell ref="B40:B41"/>
    <mergeCell ref="B46:B47"/>
    <mergeCell ref="B48:B49"/>
    <mergeCell ref="B66:B67"/>
    <mergeCell ref="B68:B69"/>
    <mergeCell ref="B74:B75"/>
    <mergeCell ref="B76:B77"/>
    <mergeCell ref="B102:B103"/>
    <mergeCell ref="B104:B105"/>
    <mergeCell ref="B122:B123"/>
    <mergeCell ref="B124:B125"/>
    <mergeCell ref="B130:B131"/>
    <mergeCell ref="B132:B1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2019-10-15T07:43:44Z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