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<sst xmlns="http://schemas.openxmlformats.org/spreadsheetml/2006/main" count="443" uniqueCount="112">
  <si>
    <t>善款使用情况表</t>
  </si>
  <si>
    <t>助养编号</t>
  </si>
  <si>
    <t>被助养孩子</t>
  </si>
  <si>
    <t>登真志玛</t>
  </si>
  <si>
    <t>第一轮助养</t>
  </si>
  <si>
    <t>助养人</t>
  </si>
  <si>
    <t>高高</t>
  </si>
  <si>
    <t>助养时间</t>
  </si>
  <si>
    <t>2011.2.28-2012.2.28</t>
  </si>
  <si>
    <t>善</t>
  </si>
  <si>
    <t>到账日期</t>
  </si>
  <si>
    <t>金额</t>
  </si>
  <si>
    <t>款</t>
  </si>
  <si>
    <t>2011.3.1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</si>
  <si>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</si>
  <si>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</si>
  <si>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</si>
  <si>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</si>
  <si>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</si>
  <si>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</si>
  <si>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</si>
  <si>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</si>
  <si>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</si>
  <si>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11.3.22</t>
  </si>
  <si>
    <t>面粉</t>
  </si>
  <si>
    <t>50斤/袋</t>
  </si>
  <si>
    <t>清油</t>
  </si>
  <si>
    <t>6升/桶</t>
  </si>
  <si>
    <t>11.5.16</t>
  </si>
  <si>
    <t>六一节</t>
  </si>
  <si>
    <t>11.9.20</t>
  </si>
  <si>
    <t>支</t>
  </si>
  <si>
    <t>(购六月)</t>
  </si>
  <si>
    <t>出</t>
  </si>
  <si>
    <t>(购九月)</t>
  </si>
  <si>
    <t>11.10.20</t>
  </si>
  <si>
    <t>棉衣</t>
  </si>
  <si>
    <t>件</t>
  </si>
  <si>
    <t>12.1.6</t>
  </si>
  <si>
    <t>鞋子</t>
  </si>
  <si>
    <t>双</t>
  </si>
  <si>
    <t>合计支出</t>
  </si>
  <si>
    <t>剩余金额</t>
  </si>
  <si>
    <t>1、http://quzhengueryuan.web-32.com/Article.asp?id=1502009</t>
  </si>
  <si>
    <t>相</t>
  </si>
  <si>
    <t>2、http://quzhengueryuan.web-32.com/Article.asp?id=1502017</t>
  </si>
  <si>
    <t>关</t>
  </si>
  <si>
    <t>链</t>
  </si>
  <si>
    <t>接</t>
  </si>
  <si>
    <t>第二轮助养</t>
  </si>
  <si>
    <t>2012.2.28-2013.2.28</t>
  </si>
  <si>
    <t>2012.2.26</t>
  </si>
  <si>
    <t>第一轮结转</t>
  </si>
  <si>
    <t>12.3.10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</si>
  <si>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</si>
  <si>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</si>
  <si>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</si>
  <si>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</si>
  <si>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</si>
  <si>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</si>
  <si>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</si>
  <si>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2013.2.28-2014.2.28</t>
  </si>
  <si>
    <t>2013.2.3</t>
  </si>
  <si>
    <t>上一轮结转</t>
  </si>
  <si>
    <t>13.6.15</t>
  </si>
  <si>
    <t>13.7.5</t>
  </si>
  <si>
    <t>13.10.20</t>
  </si>
  <si>
    <t>第四轮助养</t>
  </si>
  <si>
    <t>2014.2.28-2015.2.28</t>
  </si>
  <si>
    <t>2014.1.23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</si>
  <si>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</si>
  <si>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</si>
  <si>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</si>
  <si>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</si>
  <si>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</si>
  <si>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</si>
  <si>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</si>
  <si>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</si>
  <si>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第五轮助养</t>
  </si>
  <si>
    <t>2015.2.28-2016.2.28</t>
  </si>
  <si>
    <t>2015.2.9</t>
  </si>
  <si>
    <t>15.6.8</t>
  </si>
  <si>
    <t>小学毕业，不再助养，余款助养燃古其美巴绒。</t>
  </si>
  <si>
    <t>其美巴绒</t>
  </si>
  <si>
    <r>
      <t>2</t>
    </r>
    <r>
      <rPr>
        <sz val="16"/>
        <rFont val="宋体"/>
        <family val="0"/>
      </rPr>
      <t>015.10.1-2016.10.1</t>
    </r>
  </si>
  <si>
    <t>15.11.18</t>
  </si>
  <si>
    <t>15.12.10</t>
  </si>
  <si>
    <t>16.6.12</t>
  </si>
  <si>
    <t>16.6.18</t>
  </si>
  <si>
    <r>
      <t>201</t>
    </r>
    <r>
      <rPr>
        <sz val="16"/>
        <rFont val="宋体"/>
        <family val="0"/>
      </rPr>
      <t>6</t>
    </r>
    <r>
      <rPr>
        <sz val="16"/>
        <rFont val="宋体"/>
        <family val="0"/>
      </rPr>
      <t>.10.1-201</t>
    </r>
    <r>
      <rPr>
        <sz val="16"/>
        <rFont val="宋体"/>
        <family val="0"/>
      </rPr>
      <t>7</t>
    </r>
    <r>
      <rPr>
        <sz val="16"/>
        <rFont val="宋体"/>
        <family val="0"/>
      </rPr>
      <t>.10.1</t>
    </r>
  </si>
  <si>
    <t>2016.10.9</t>
  </si>
  <si>
    <t>16.11.26</t>
  </si>
  <si>
    <t>16.12.10</t>
  </si>
  <si>
    <t>17.5.4</t>
  </si>
  <si>
    <t>17.5.7</t>
  </si>
  <si>
    <r>
      <t>2017</t>
    </r>
    <r>
      <rPr>
        <sz val="16"/>
        <rFont val="宋体"/>
        <family val="0"/>
      </rPr>
      <t>.10.1-201</t>
    </r>
    <r>
      <rPr>
        <sz val="16"/>
        <rFont val="宋体"/>
        <family val="0"/>
      </rPr>
      <t>8</t>
    </r>
    <r>
      <rPr>
        <sz val="16"/>
        <rFont val="宋体"/>
        <family val="0"/>
      </rPr>
      <t>.10.1</t>
    </r>
  </si>
  <si>
    <t>2017.9.29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</si>
  <si>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</si>
  <si>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</si>
  <si>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</si>
  <si>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</si>
  <si>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</si>
  <si>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</si>
  <si>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</si>
  <si>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</si>
  <si>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r>
      <t>2018</t>
    </r>
    <r>
      <rPr>
        <sz val="16"/>
        <rFont val="宋体"/>
        <family val="0"/>
      </rPr>
      <t>.10.1-201</t>
    </r>
    <r>
      <rPr>
        <sz val="16"/>
        <rFont val="宋体"/>
        <family val="0"/>
      </rPr>
      <t>9</t>
    </r>
    <r>
      <rPr>
        <sz val="16"/>
        <rFont val="宋体"/>
        <family val="0"/>
      </rPr>
      <t>.10.1</t>
    </r>
  </si>
  <si>
    <t>2018.10.8</t>
  </si>
  <si>
    <t>18.11.16</t>
  </si>
  <si>
    <t>18.11.23</t>
  </si>
  <si>
    <t>19.4.9</t>
  </si>
  <si>
    <t>19.4.22</t>
  </si>
  <si>
    <t>2019.9，孩子转学其垭小学，余款转助古绒曲占。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</si>
</sst>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workbookViewId="0" topLeftCell="A226">
      <selection activeCell="B251" sqref="B251:G25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94</v>
      </c>
      <c r="F10" s="22">
        <v>2</v>
      </c>
      <c r="G10" s="23">
        <f aca="true" t="shared" si="0" ref="G10:G21">E10*F10</f>
        <v>188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48</v>
      </c>
      <c r="F11" s="22">
        <v>2</v>
      </c>
      <c r="G11" s="23">
        <f t="shared" si="0"/>
        <v>96</v>
      </c>
    </row>
    <row r="12" spans="1:7" ht="20.25">
      <c r="A12" s="21"/>
      <c r="B12" s="22" t="s">
        <v>28</v>
      </c>
      <c r="C12" s="22" t="s">
        <v>29</v>
      </c>
      <c r="D12" s="22"/>
      <c r="E12" s="22"/>
      <c r="F12" s="29"/>
      <c r="G12" s="23">
        <v>10.6</v>
      </c>
    </row>
    <row r="13" spans="1:7" ht="20.25">
      <c r="A13" s="21" t="s">
        <v>12</v>
      </c>
      <c r="B13" s="27"/>
      <c r="C13" s="22"/>
      <c r="D13" s="22"/>
      <c r="E13" s="22"/>
      <c r="F13" s="29"/>
      <c r="G13" s="23">
        <f t="shared" si="0"/>
        <v>0</v>
      </c>
    </row>
    <row r="14" spans="1:7" ht="20.25">
      <c r="A14" s="30"/>
      <c r="B14" s="27" t="s">
        <v>30</v>
      </c>
      <c r="C14" s="31" t="s">
        <v>24</v>
      </c>
      <c r="D14" s="22" t="s">
        <v>25</v>
      </c>
      <c r="E14" s="22">
        <v>94</v>
      </c>
      <c r="F14" s="22">
        <v>2</v>
      </c>
      <c r="G14" s="23">
        <f t="shared" si="0"/>
        <v>188</v>
      </c>
    </row>
    <row r="15" spans="1:7" ht="20.25">
      <c r="A15" s="30" t="s">
        <v>31</v>
      </c>
      <c r="B15" s="28" t="s">
        <v>32</v>
      </c>
      <c r="C15" s="31" t="s">
        <v>26</v>
      </c>
      <c r="D15" s="22" t="s">
        <v>27</v>
      </c>
      <c r="E15" s="22">
        <v>48</v>
      </c>
      <c r="F15" s="22">
        <v>2</v>
      </c>
      <c r="G15" s="23">
        <f t="shared" si="0"/>
        <v>96</v>
      </c>
    </row>
    <row r="16" spans="1:7" ht="20.25">
      <c r="A16" s="30"/>
      <c r="B16" s="32" t="s">
        <v>30</v>
      </c>
      <c r="C16" s="31" t="s">
        <v>24</v>
      </c>
      <c r="D16" s="22" t="s">
        <v>25</v>
      </c>
      <c r="E16" s="22">
        <v>94</v>
      </c>
      <c r="F16" s="29">
        <v>2</v>
      </c>
      <c r="G16" s="23">
        <f t="shared" si="0"/>
        <v>188</v>
      </c>
    </row>
    <row r="17" spans="1:7" ht="20.25">
      <c r="A17" s="30" t="s">
        <v>33</v>
      </c>
      <c r="B17" s="28" t="s">
        <v>34</v>
      </c>
      <c r="C17" s="31" t="s">
        <v>26</v>
      </c>
      <c r="D17" s="22" t="s">
        <v>27</v>
      </c>
      <c r="E17" s="22">
        <v>48</v>
      </c>
      <c r="F17" s="29">
        <v>2</v>
      </c>
      <c r="G17" s="23">
        <f t="shared" si="0"/>
        <v>96</v>
      </c>
    </row>
    <row r="18" spans="1:7" ht="20.25">
      <c r="A18" s="21"/>
      <c r="B18" s="28" t="s">
        <v>35</v>
      </c>
      <c r="C18" s="22" t="s">
        <v>36</v>
      </c>
      <c r="D18" s="22" t="s">
        <v>37</v>
      </c>
      <c r="E18" s="22">
        <v>80</v>
      </c>
      <c r="F18" s="22">
        <v>1</v>
      </c>
      <c r="G18" s="23">
        <f t="shared" si="0"/>
        <v>80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 t="s">
        <v>38</v>
      </c>
      <c r="C20" s="22" t="s">
        <v>39</v>
      </c>
      <c r="D20" s="22" t="s">
        <v>40</v>
      </c>
      <c r="E20" s="22">
        <v>30</v>
      </c>
      <c r="F20" s="22">
        <v>1</v>
      </c>
      <c r="G20" s="23">
        <v>30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3"/>
      <c r="B22" s="15" t="s">
        <v>41</v>
      </c>
      <c r="C22" s="16">
        <f>SUM(G10:G21)</f>
        <v>972.6</v>
      </c>
      <c r="D22" s="16"/>
      <c r="E22" s="15" t="s">
        <v>42</v>
      </c>
      <c r="F22" s="16">
        <f>E8-C22</f>
        <v>227.39999999999998</v>
      </c>
      <c r="G22" s="17"/>
    </row>
    <row r="23" spans="1:7" ht="20.25">
      <c r="A23" s="34"/>
      <c r="B23" s="35" t="s">
        <v>43</v>
      </c>
      <c r="C23" s="36"/>
      <c r="D23" s="36"/>
      <c r="E23" s="36"/>
      <c r="F23" s="36"/>
      <c r="G23" s="37"/>
    </row>
    <row r="24" spans="1:7" ht="20.25">
      <c r="A24" s="38" t="s">
        <v>44</v>
      </c>
      <c r="B24" s="39" t="s">
        <v>45</v>
      </c>
      <c r="C24" s="40"/>
      <c r="D24" s="40"/>
      <c r="E24" s="40"/>
      <c r="F24" s="40"/>
      <c r="G24" s="41"/>
    </row>
    <row r="25" spans="1:7" ht="20.25">
      <c r="A25" s="38" t="s">
        <v>46</v>
      </c>
      <c r="B25" s="42"/>
      <c r="C25" s="43"/>
      <c r="D25" s="43"/>
      <c r="E25" s="43"/>
      <c r="F25" s="43"/>
      <c r="G25" s="44"/>
    </row>
    <row r="26" spans="1:7" ht="20.25">
      <c r="A26" s="38" t="s">
        <v>47</v>
      </c>
      <c r="B26" s="42"/>
      <c r="C26" s="43"/>
      <c r="D26" s="43"/>
      <c r="E26" s="43"/>
      <c r="F26" s="43"/>
      <c r="G26" s="44"/>
    </row>
    <row r="27" spans="1:7" ht="20.25">
      <c r="A27" s="38" t="s">
        <v>48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31" spans="1:7" ht="23.25">
      <c r="A31" s="1" t="s">
        <v>0</v>
      </c>
      <c r="B31" s="2"/>
      <c r="C31" s="2"/>
      <c r="D31" s="2"/>
      <c r="E31" s="2"/>
      <c r="F31" s="2"/>
      <c r="G31" s="2"/>
    </row>
    <row r="32" spans="1:7" ht="20.25">
      <c r="A32" s="3" t="s">
        <v>1</v>
      </c>
      <c r="B32" s="4">
        <v>93</v>
      </c>
      <c r="C32" s="5"/>
      <c r="D32" s="6" t="s">
        <v>2</v>
      </c>
      <c r="E32" s="7"/>
      <c r="F32" s="6" t="s">
        <v>3</v>
      </c>
      <c r="G32" s="8"/>
    </row>
    <row r="33" spans="1:7" ht="20.25">
      <c r="A33" s="9" t="s">
        <v>49</v>
      </c>
      <c r="B33" s="10"/>
      <c r="C33" s="10"/>
      <c r="D33" s="10"/>
      <c r="E33" s="10"/>
      <c r="F33" s="10"/>
      <c r="G33" s="11"/>
    </row>
    <row r="34" spans="1:7" ht="21">
      <c r="A34" s="12" t="s">
        <v>5</v>
      </c>
      <c r="B34" s="13" t="s">
        <v>6</v>
      </c>
      <c r="C34" s="14"/>
      <c r="D34" s="15" t="s">
        <v>7</v>
      </c>
      <c r="E34" s="16" t="s">
        <v>50</v>
      </c>
      <c r="F34" s="16"/>
      <c r="G34" s="17"/>
    </row>
    <row r="35" spans="1:7" ht="20.25">
      <c r="A35" s="18" t="s">
        <v>9</v>
      </c>
      <c r="B35" s="19" t="s">
        <v>10</v>
      </c>
      <c r="C35" s="19"/>
      <c r="D35" s="19"/>
      <c r="E35" s="19" t="s">
        <v>11</v>
      </c>
      <c r="F35" s="19"/>
      <c r="G35" s="20"/>
    </row>
    <row r="36" spans="1:7" ht="20.25">
      <c r="A36" s="21" t="s">
        <v>12</v>
      </c>
      <c r="B36" s="22" t="s">
        <v>51</v>
      </c>
      <c r="C36" s="22"/>
      <c r="D36" s="22"/>
      <c r="E36" s="22">
        <v>1200</v>
      </c>
      <c r="F36" s="22"/>
      <c r="G36" s="23"/>
    </row>
    <row r="37" spans="1:7" ht="20.25">
      <c r="A37" s="21" t="s">
        <v>14</v>
      </c>
      <c r="B37" s="22" t="s">
        <v>52</v>
      </c>
      <c r="C37" s="22"/>
      <c r="D37" s="22"/>
      <c r="E37" s="22">
        <v>227.4</v>
      </c>
      <c r="F37" s="22"/>
      <c r="G37" s="23"/>
    </row>
    <row r="38" spans="1:7" ht="21">
      <c r="A38" s="24" t="s">
        <v>15</v>
      </c>
      <c r="B38" s="16" t="s">
        <v>16</v>
      </c>
      <c r="C38" s="16"/>
      <c r="D38" s="16"/>
      <c r="E38" s="16">
        <f>E36+E37</f>
        <v>1427.4</v>
      </c>
      <c r="F38" s="16"/>
      <c r="G38" s="17"/>
    </row>
    <row r="39" spans="1:7" ht="20.25">
      <c r="A39" s="25"/>
      <c r="B39" s="19" t="s">
        <v>17</v>
      </c>
      <c r="C39" s="19" t="s">
        <v>18</v>
      </c>
      <c r="D39" s="19" t="s">
        <v>19</v>
      </c>
      <c r="E39" s="19" t="s">
        <v>20</v>
      </c>
      <c r="F39" s="19" t="s">
        <v>21</v>
      </c>
      <c r="G39" s="20" t="s">
        <v>22</v>
      </c>
    </row>
    <row r="40" spans="1:7" ht="20.25">
      <c r="A40" s="26"/>
      <c r="B40" s="27" t="s">
        <v>53</v>
      </c>
      <c r="C40" s="31" t="s">
        <v>24</v>
      </c>
      <c r="D40" s="22" t="s">
        <v>25</v>
      </c>
      <c r="E40" s="22">
        <v>96</v>
      </c>
      <c r="F40" s="22">
        <v>3</v>
      </c>
      <c r="G40" s="23">
        <f>E40*F40</f>
        <v>288</v>
      </c>
    </row>
    <row r="41" spans="1:7" ht="20.25">
      <c r="A41" s="21" t="s">
        <v>9</v>
      </c>
      <c r="B41" s="28"/>
      <c r="C41" s="31" t="s">
        <v>26</v>
      </c>
      <c r="D41" s="22" t="s">
        <v>27</v>
      </c>
      <c r="E41" s="22">
        <v>50</v>
      </c>
      <c r="F41" s="22">
        <v>3</v>
      </c>
      <c r="G41" s="23">
        <f>E41*F41</f>
        <v>150</v>
      </c>
    </row>
    <row r="42" spans="1:7" ht="20.25">
      <c r="A42" s="21"/>
      <c r="B42" s="22" t="s">
        <v>54</v>
      </c>
      <c r="C42" s="31" t="s">
        <v>24</v>
      </c>
      <c r="D42" s="22" t="s">
        <v>25</v>
      </c>
      <c r="E42" s="22">
        <v>100</v>
      </c>
      <c r="F42" s="29">
        <v>4</v>
      </c>
      <c r="G42" s="23">
        <v>400</v>
      </c>
    </row>
    <row r="43" spans="1:7" ht="20.25">
      <c r="A43" s="21" t="s">
        <v>12</v>
      </c>
      <c r="B43" s="27"/>
      <c r="C43" s="31" t="s">
        <v>26</v>
      </c>
      <c r="D43" s="22" t="s">
        <v>55</v>
      </c>
      <c r="E43" s="22">
        <v>56</v>
      </c>
      <c r="F43" s="29">
        <v>4</v>
      </c>
      <c r="G43" s="23">
        <f aca="true" t="shared" si="1" ref="G43:G51">E43*F43</f>
        <v>224</v>
      </c>
    </row>
    <row r="44" spans="1:7" ht="20.25">
      <c r="A44" s="30"/>
      <c r="B44" s="27" t="s">
        <v>56</v>
      </c>
      <c r="C44" s="31" t="s">
        <v>57</v>
      </c>
      <c r="D44" s="22" t="s">
        <v>37</v>
      </c>
      <c r="E44" s="22">
        <v>80</v>
      </c>
      <c r="F44" s="22">
        <v>1</v>
      </c>
      <c r="G44" s="23">
        <f t="shared" si="1"/>
        <v>80</v>
      </c>
    </row>
    <row r="45" spans="1:7" ht="20.25">
      <c r="A45" s="30" t="s">
        <v>31</v>
      </c>
      <c r="B45" s="28"/>
      <c r="C45" s="31"/>
      <c r="D45" s="22"/>
      <c r="E45" s="22"/>
      <c r="F45" s="22"/>
      <c r="G45" s="23">
        <f t="shared" si="1"/>
        <v>0</v>
      </c>
    </row>
    <row r="46" spans="1:7" ht="20.25">
      <c r="A46" s="30"/>
      <c r="B46" s="32" t="s">
        <v>58</v>
      </c>
      <c r="C46" s="31" t="s">
        <v>59</v>
      </c>
      <c r="D46" s="22"/>
      <c r="E46" s="22"/>
      <c r="F46" s="29"/>
      <c r="G46" s="23">
        <v>10</v>
      </c>
    </row>
    <row r="47" spans="1:7" ht="20.25">
      <c r="A47" s="30" t="s">
        <v>33</v>
      </c>
      <c r="B47" s="28"/>
      <c r="C47" s="31"/>
      <c r="D47" s="22"/>
      <c r="E47" s="22"/>
      <c r="F47" s="29"/>
      <c r="G47" s="23">
        <v>0</v>
      </c>
    </row>
    <row r="48" spans="1:7" ht="20.25">
      <c r="A48" s="21"/>
      <c r="B48" s="28"/>
      <c r="C48" s="22"/>
      <c r="D48" s="22"/>
      <c r="E48" s="22"/>
      <c r="F48" s="22"/>
      <c r="G48" s="23">
        <f t="shared" si="1"/>
        <v>0</v>
      </c>
    </row>
    <row r="49" spans="1:7" ht="20.25">
      <c r="A49" s="21"/>
      <c r="B49" s="22"/>
      <c r="C49" s="22"/>
      <c r="D49" s="22"/>
      <c r="E49" s="22"/>
      <c r="F49" s="22"/>
      <c r="G49" s="23">
        <f t="shared" si="1"/>
        <v>0</v>
      </c>
    </row>
    <row r="50" spans="1:7" ht="20.25">
      <c r="A50" s="26"/>
      <c r="B50" s="22"/>
      <c r="C50" s="22"/>
      <c r="D50" s="22"/>
      <c r="E50" s="22"/>
      <c r="F50" s="22"/>
      <c r="G50" s="23">
        <f t="shared" si="1"/>
        <v>0</v>
      </c>
    </row>
    <row r="51" spans="1:7" ht="20.25">
      <c r="A51" s="26"/>
      <c r="B51" s="22"/>
      <c r="C51" s="22"/>
      <c r="D51" s="22"/>
      <c r="E51" s="22"/>
      <c r="F51" s="22"/>
      <c r="G51" s="23">
        <f t="shared" si="1"/>
        <v>0</v>
      </c>
    </row>
    <row r="52" spans="1:7" ht="21">
      <c r="A52" s="33"/>
      <c r="B52" s="15" t="s">
        <v>41</v>
      </c>
      <c r="C52" s="16">
        <f>SUM(G40:G51)</f>
        <v>1152</v>
      </c>
      <c r="D52" s="16"/>
      <c r="E52" s="15" t="s">
        <v>42</v>
      </c>
      <c r="F52" s="16">
        <f>E38-C52</f>
        <v>275.4000000000001</v>
      </c>
      <c r="G52" s="17"/>
    </row>
    <row r="53" spans="1:7" ht="20.25">
      <c r="A53" s="34"/>
      <c r="B53" s="35"/>
      <c r="C53" s="36"/>
      <c r="D53" s="36"/>
      <c r="E53" s="36"/>
      <c r="F53" s="36"/>
      <c r="G53" s="37"/>
    </row>
    <row r="54" spans="1:7" ht="20.25">
      <c r="A54" s="38" t="s">
        <v>44</v>
      </c>
      <c r="B54" s="39"/>
      <c r="C54" s="40"/>
      <c r="D54" s="40"/>
      <c r="E54" s="40"/>
      <c r="F54" s="40"/>
      <c r="G54" s="41"/>
    </row>
    <row r="55" spans="1:7" ht="20.25">
      <c r="A55" s="38" t="s">
        <v>46</v>
      </c>
      <c r="B55" s="42"/>
      <c r="C55" s="43"/>
      <c r="D55" s="43"/>
      <c r="E55" s="43"/>
      <c r="F55" s="43"/>
      <c r="G55" s="44"/>
    </row>
    <row r="56" spans="1:7" ht="20.25">
      <c r="A56" s="38" t="s">
        <v>47</v>
      </c>
      <c r="B56" s="42"/>
      <c r="C56" s="43"/>
      <c r="D56" s="43"/>
      <c r="E56" s="43"/>
      <c r="F56" s="43"/>
      <c r="G56" s="44"/>
    </row>
    <row r="57" spans="1:7" ht="20.25">
      <c r="A57" s="38" t="s">
        <v>48</v>
      </c>
      <c r="B57" s="42"/>
      <c r="C57" s="43"/>
      <c r="D57" s="43"/>
      <c r="E57" s="43"/>
      <c r="F57" s="43"/>
      <c r="G57" s="44"/>
    </row>
    <row r="58" spans="1:7" ht="21">
      <c r="A58" s="45"/>
      <c r="B58" s="46"/>
      <c r="C58" s="47"/>
      <c r="D58" s="47"/>
      <c r="E58" s="47"/>
      <c r="F58" s="47"/>
      <c r="G58" s="48"/>
    </row>
    <row r="59" ht="15"/>
    <row r="60" spans="1:7" ht="20.25">
      <c r="A60" s="3" t="s">
        <v>1</v>
      </c>
      <c r="B60" s="4">
        <v>93</v>
      </c>
      <c r="C60" s="5"/>
      <c r="D60" s="6" t="s">
        <v>2</v>
      </c>
      <c r="E60" s="7"/>
      <c r="F60" s="6" t="s">
        <v>3</v>
      </c>
      <c r="G60" s="8"/>
    </row>
    <row r="61" spans="1:7" ht="20.25">
      <c r="A61" s="9" t="s">
        <v>60</v>
      </c>
      <c r="B61" s="10"/>
      <c r="C61" s="10"/>
      <c r="D61" s="10"/>
      <c r="E61" s="10"/>
      <c r="F61" s="10"/>
      <c r="G61" s="11"/>
    </row>
    <row r="62" spans="1:7" ht="21">
      <c r="A62" s="12" t="s">
        <v>5</v>
      </c>
      <c r="B62" s="13" t="s">
        <v>6</v>
      </c>
      <c r="C62" s="14"/>
      <c r="D62" s="15" t="s">
        <v>7</v>
      </c>
      <c r="E62" s="16" t="s">
        <v>61</v>
      </c>
      <c r="F62" s="16"/>
      <c r="G62" s="17"/>
    </row>
    <row r="63" spans="1:7" ht="20.25">
      <c r="A63" s="18" t="s">
        <v>9</v>
      </c>
      <c r="B63" s="19" t="s">
        <v>10</v>
      </c>
      <c r="C63" s="19"/>
      <c r="D63" s="19"/>
      <c r="E63" s="19" t="s">
        <v>11</v>
      </c>
      <c r="F63" s="19"/>
      <c r="G63" s="20"/>
    </row>
    <row r="64" spans="1:7" ht="20.25">
      <c r="A64" s="21" t="s">
        <v>12</v>
      </c>
      <c r="B64" s="22" t="s">
        <v>62</v>
      </c>
      <c r="C64" s="22"/>
      <c r="D64" s="22"/>
      <c r="E64" s="22">
        <v>1200</v>
      </c>
      <c r="F64" s="22"/>
      <c r="G64" s="23"/>
    </row>
    <row r="65" spans="1:7" ht="20.25">
      <c r="A65" s="21" t="s">
        <v>14</v>
      </c>
      <c r="B65" s="22" t="s">
        <v>63</v>
      </c>
      <c r="C65" s="22"/>
      <c r="D65" s="22"/>
      <c r="E65" s="22">
        <v>275.4</v>
      </c>
      <c r="F65" s="22"/>
      <c r="G65" s="23"/>
    </row>
    <row r="66" spans="1:7" ht="21">
      <c r="A66" s="24" t="s">
        <v>15</v>
      </c>
      <c r="B66" s="16" t="s">
        <v>16</v>
      </c>
      <c r="C66" s="16"/>
      <c r="D66" s="16"/>
      <c r="E66" s="16">
        <f>E64+E65</f>
        <v>1475.4</v>
      </c>
      <c r="F66" s="16"/>
      <c r="G66" s="17"/>
    </row>
    <row r="67" spans="1:7" ht="20.25">
      <c r="A67" s="25"/>
      <c r="B67" s="19" t="s">
        <v>17</v>
      </c>
      <c r="C67" s="19" t="s">
        <v>18</v>
      </c>
      <c r="D67" s="19" t="s">
        <v>19</v>
      </c>
      <c r="E67" s="19" t="s">
        <v>20</v>
      </c>
      <c r="F67" s="19" t="s">
        <v>21</v>
      </c>
      <c r="G67" s="20" t="s">
        <v>22</v>
      </c>
    </row>
    <row r="68" spans="1:7" ht="20.25">
      <c r="A68" s="26"/>
      <c r="B68" s="49" t="s">
        <v>64</v>
      </c>
      <c r="C68" s="31" t="s">
        <v>24</v>
      </c>
      <c r="D68" s="22" t="s">
        <v>25</v>
      </c>
      <c r="E68" s="22">
        <v>102</v>
      </c>
      <c r="F68" s="22">
        <v>3</v>
      </c>
      <c r="G68" s="23">
        <f>E68*F68</f>
        <v>306</v>
      </c>
    </row>
    <row r="69" spans="1:7" ht="20.25">
      <c r="A69" s="21" t="s">
        <v>9</v>
      </c>
      <c r="B69" s="50"/>
      <c r="C69" s="31" t="s">
        <v>26</v>
      </c>
      <c r="D69" s="22" t="s">
        <v>55</v>
      </c>
      <c r="E69" s="22">
        <v>73</v>
      </c>
      <c r="F69" s="22">
        <v>3</v>
      </c>
      <c r="G69" s="23">
        <f>E69*F69</f>
        <v>219</v>
      </c>
    </row>
    <row r="70" spans="1:7" ht="20.25">
      <c r="A70" s="21"/>
      <c r="B70" s="22" t="s">
        <v>65</v>
      </c>
      <c r="C70" s="31" t="s">
        <v>59</v>
      </c>
      <c r="D70" s="22"/>
      <c r="E70" s="22"/>
      <c r="F70" s="29"/>
      <c r="G70" s="23">
        <v>10</v>
      </c>
    </row>
    <row r="71" spans="1:7" ht="20.25">
      <c r="A71" s="21" t="s">
        <v>12</v>
      </c>
      <c r="B71" s="27"/>
      <c r="C71" s="31"/>
      <c r="D71" s="22"/>
      <c r="E71" s="22"/>
      <c r="F71" s="29"/>
      <c r="G71" s="23">
        <f>E71*F71</f>
        <v>0</v>
      </c>
    </row>
    <row r="72" spans="1:7" ht="20.25">
      <c r="A72" s="30"/>
      <c r="B72" s="27" t="s">
        <v>66</v>
      </c>
      <c r="C72" s="31" t="s">
        <v>24</v>
      </c>
      <c r="D72" s="22" t="s">
        <v>25</v>
      </c>
      <c r="E72" s="22">
        <v>103</v>
      </c>
      <c r="F72" s="22">
        <v>3</v>
      </c>
      <c r="G72" s="23">
        <f>E72*F72</f>
        <v>309</v>
      </c>
    </row>
    <row r="73" spans="1:7" ht="20.25">
      <c r="A73" s="30" t="s">
        <v>31</v>
      </c>
      <c r="B73" s="28"/>
      <c r="C73" s="31" t="s">
        <v>26</v>
      </c>
      <c r="D73" s="22" t="s">
        <v>55</v>
      </c>
      <c r="E73" s="22">
        <v>73</v>
      </c>
      <c r="F73" s="22">
        <v>3</v>
      </c>
      <c r="G73" s="23">
        <f>E73*F73</f>
        <v>219</v>
      </c>
    </row>
    <row r="74" spans="1:7" ht="20.25">
      <c r="A74" s="30"/>
      <c r="B74" s="32"/>
      <c r="C74" s="31"/>
      <c r="D74" s="22"/>
      <c r="E74" s="22"/>
      <c r="F74" s="29"/>
      <c r="G74" s="23">
        <v>0</v>
      </c>
    </row>
    <row r="75" spans="1:7" ht="20.25">
      <c r="A75" s="30" t="s">
        <v>33</v>
      </c>
      <c r="B75" s="28"/>
      <c r="C75" s="31"/>
      <c r="D75" s="22"/>
      <c r="E75" s="22"/>
      <c r="F75" s="29"/>
      <c r="G75" s="23">
        <v>0</v>
      </c>
    </row>
    <row r="76" spans="1:7" ht="20.25">
      <c r="A76" s="21"/>
      <c r="B76" s="28"/>
      <c r="C76" s="22"/>
      <c r="D76" s="22"/>
      <c r="E76" s="22"/>
      <c r="F76" s="22"/>
      <c r="G76" s="23">
        <f>E76*F76</f>
        <v>0</v>
      </c>
    </row>
    <row r="77" spans="1:7" ht="20.25">
      <c r="A77" s="21"/>
      <c r="B77" s="22"/>
      <c r="C77" s="22"/>
      <c r="D77" s="22"/>
      <c r="E77" s="22"/>
      <c r="F77" s="22"/>
      <c r="G77" s="23">
        <f>E77*F77</f>
        <v>0</v>
      </c>
    </row>
    <row r="78" spans="1:7" ht="20.25">
      <c r="A78" s="26"/>
      <c r="B78" s="22"/>
      <c r="C78" s="22"/>
      <c r="D78" s="22"/>
      <c r="E78" s="22"/>
      <c r="F78" s="22"/>
      <c r="G78" s="23">
        <f>E78*F78</f>
        <v>0</v>
      </c>
    </row>
    <row r="79" spans="1:7" ht="20.25">
      <c r="A79" s="26"/>
      <c r="B79" s="22"/>
      <c r="C79" s="22"/>
      <c r="D79" s="22"/>
      <c r="E79" s="22"/>
      <c r="F79" s="22"/>
      <c r="G79" s="23">
        <f>E79*F79</f>
        <v>0</v>
      </c>
    </row>
    <row r="80" spans="1:7" ht="21">
      <c r="A80" s="33"/>
      <c r="B80" s="15" t="s">
        <v>41</v>
      </c>
      <c r="C80" s="16">
        <f>SUM(G68:G79)</f>
        <v>1063</v>
      </c>
      <c r="D80" s="16"/>
      <c r="E80" s="15" t="s">
        <v>42</v>
      </c>
      <c r="F80" s="16">
        <f>E66-C80</f>
        <v>412.4000000000001</v>
      </c>
      <c r="G80" s="17"/>
    </row>
    <row r="81" spans="1:7" ht="20.25">
      <c r="A81" s="34"/>
      <c r="B81" s="35"/>
      <c r="C81" s="36"/>
      <c r="D81" s="36"/>
      <c r="E81" s="36"/>
      <c r="F81" s="36"/>
      <c r="G81" s="37"/>
    </row>
    <row r="82" spans="1:7" ht="20.25">
      <c r="A82" s="38" t="s">
        <v>44</v>
      </c>
      <c r="B82" s="39"/>
      <c r="C82" s="40"/>
      <c r="D82" s="40"/>
      <c r="E82" s="40"/>
      <c r="F82" s="40"/>
      <c r="G82" s="41"/>
    </row>
    <row r="83" spans="1:7" ht="20.25">
      <c r="A83" s="38" t="s">
        <v>46</v>
      </c>
      <c r="B83" s="42"/>
      <c r="C83" s="43"/>
      <c r="D83" s="43"/>
      <c r="E83" s="43"/>
      <c r="F83" s="43"/>
      <c r="G83" s="44"/>
    </row>
    <row r="84" spans="1:7" ht="20.25">
      <c r="A84" s="38" t="s">
        <v>47</v>
      </c>
      <c r="B84" s="42"/>
      <c r="C84" s="43"/>
      <c r="D84" s="43"/>
      <c r="E84" s="43"/>
      <c r="F84" s="43"/>
      <c r="G84" s="44"/>
    </row>
    <row r="85" spans="1:7" ht="20.25">
      <c r="A85" s="38" t="s">
        <v>48</v>
      </c>
      <c r="B85" s="42"/>
      <c r="C85" s="43"/>
      <c r="D85" s="43"/>
      <c r="E85" s="43"/>
      <c r="F85" s="43"/>
      <c r="G85" s="44"/>
    </row>
    <row r="86" spans="1:7" ht="21">
      <c r="A86" s="45"/>
      <c r="B86" s="46"/>
      <c r="C86" s="47"/>
      <c r="D86" s="47"/>
      <c r="E86" s="47"/>
      <c r="F86" s="47"/>
      <c r="G86" s="48"/>
    </row>
    <row r="87" ht="15"/>
    <row r="88" spans="1:7" ht="20.25">
      <c r="A88" s="3" t="s">
        <v>1</v>
      </c>
      <c r="B88" s="4">
        <v>93</v>
      </c>
      <c r="C88" s="5"/>
      <c r="D88" s="6" t="s">
        <v>2</v>
      </c>
      <c r="E88" s="7"/>
      <c r="F88" s="6" t="s">
        <v>3</v>
      </c>
      <c r="G88" s="8"/>
    </row>
    <row r="89" spans="1:7" ht="20.25">
      <c r="A89" s="9" t="s">
        <v>67</v>
      </c>
      <c r="B89" s="10"/>
      <c r="C89" s="10"/>
      <c r="D89" s="10"/>
      <c r="E89" s="10"/>
      <c r="F89" s="10"/>
      <c r="G89" s="11"/>
    </row>
    <row r="90" spans="1:7" ht="21">
      <c r="A90" s="12" t="s">
        <v>5</v>
      </c>
      <c r="B90" s="13" t="s">
        <v>6</v>
      </c>
      <c r="C90" s="14"/>
      <c r="D90" s="15" t="s">
        <v>7</v>
      </c>
      <c r="E90" s="16" t="s">
        <v>68</v>
      </c>
      <c r="F90" s="16"/>
      <c r="G90" s="17"/>
    </row>
    <row r="91" spans="1:7" ht="20.25">
      <c r="A91" s="18" t="s">
        <v>9</v>
      </c>
      <c r="B91" s="19" t="s">
        <v>10</v>
      </c>
      <c r="C91" s="19"/>
      <c r="D91" s="19"/>
      <c r="E91" s="19" t="s">
        <v>11</v>
      </c>
      <c r="F91" s="19"/>
      <c r="G91" s="20"/>
    </row>
    <row r="92" spans="1:7" ht="20.25">
      <c r="A92" s="21" t="s">
        <v>12</v>
      </c>
      <c r="B92" s="22" t="s">
        <v>69</v>
      </c>
      <c r="C92" s="22"/>
      <c r="D92" s="22"/>
      <c r="E92" s="22">
        <v>1200</v>
      </c>
      <c r="F92" s="22"/>
      <c r="G92" s="23"/>
    </row>
    <row r="93" spans="1:7" ht="20.25">
      <c r="A93" s="21" t="s">
        <v>14</v>
      </c>
      <c r="B93" s="22" t="s">
        <v>63</v>
      </c>
      <c r="C93" s="22"/>
      <c r="D93" s="22"/>
      <c r="E93" s="22">
        <v>412.4</v>
      </c>
      <c r="F93" s="22"/>
      <c r="G93" s="23"/>
    </row>
    <row r="94" spans="1:7" ht="21">
      <c r="A94" s="24" t="s">
        <v>15</v>
      </c>
      <c r="B94" s="16" t="s">
        <v>16</v>
      </c>
      <c r="C94" s="16"/>
      <c r="D94" s="16"/>
      <c r="E94" s="16">
        <f>E92+E93</f>
        <v>1612.4</v>
      </c>
      <c r="F94" s="16"/>
      <c r="G94" s="17"/>
    </row>
    <row r="95" spans="1:7" ht="20.25">
      <c r="A95" s="25"/>
      <c r="B95" s="19" t="s">
        <v>17</v>
      </c>
      <c r="C95" s="19" t="s">
        <v>18</v>
      </c>
      <c r="D95" s="19" t="s">
        <v>19</v>
      </c>
      <c r="E95" s="19" t="s">
        <v>20</v>
      </c>
      <c r="F95" s="19" t="s">
        <v>21</v>
      </c>
      <c r="G95" s="20" t="s">
        <v>22</v>
      </c>
    </row>
    <row r="96" spans="1:7" ht="20.25">
      <c r="A96" s="26"/>
      <c r="B96" s="49" t="s">
        <v>70</v>
      </c>
      <c r="C96" s="31" t="s">
        <v>71</v>
      </c>
      <c r="D96" s="22" t="s">
        <v>72</v>
      </c>
      <c r="E96" s="22"/>
      <c r="F96" s="22"/>
      <c r="G96" s="23">
        <v>100</v>
      </c>
    </row>
    <row r="97" spans="1:7" ht="20.25">
      <c r="A97" s="21" t="s">
        <v>9</v>
      </c>
      <c r="B97" s="50"/>
      <c r="C97" s="31"/>
      <c r="D97" s="22"/>
      <c r="E97" s="22"/>
      <c r="F97" s="22"/>
      <c r="G97" s="23">
        <f>E97*F97</f>
        <v>0</v>
      </c>
    </row>
    <row r="98" spans="1:7" ht="20.25">
      <c r="A98" s="21"/>
      <c r="B98" s="27" t="s">
        <v>73</v>
      </c>
      <c r="C98" s="22" t="s">
        <v>24</v>
      </c>
      <c r="D98" s="22" t="s">
        <v>25</v>
      </c>
      <c r="E98" s="22">
        <v>103</v>
      </c>
      <c r="F98" s="22">
        <v>3</v>
      </c>
      <c r="G98" s="23">
        <f>E98*F98</f>
        <v>309</v>
      </c>
    </row>
    <row r="99" spans="1:7" ht="20.25">
      <c r="A99" s="21" t="s">
        <v>12</v>
      </c>
      <c r="B99" s="28"/>
      <c r="C99" s="22" t="s">
        <v>26</v>
      </c>
      <c r="D99" s="22" t="s">
        <v>55</v>
      </c>
      <c r="E99" s="22">
        <v>73</v>
      </c>
      <c r="F99" s="22">
        <v>2</v>
      </c>
      <c r="G99" s="23">
        <f>E99*F99</f>
        <v>146</v>
      </c>
    </row>
    <row r="100" spans="1:7" ht="20.25">
      <c r="A100" s="30"/>
      <c r="B100" s="49" t="s">
        <v>74</v>
      </c>
      <c r="C100" s="31" t="s">
        <v>59</v>
      </c>
      <c r="D100" s="22"/>
      <c r="E100" s="22"/>
      <c r="F100" s="22"/>
      <c r="G100" s="23">
        <v>10</v>
      </c>
    </row>
    <row r="101" spans="1:7" ht="20.25">
      <c r="A101" s="30" t="s">
        <v>31</v>
      </c>
      <c r="B101" s="27" t="s">
        <v>75</v>
      </c>
      <c r="C101" s="22" t="s">
        <v>76</v>
      </c>
      <c r="D101" s="22"/>
      <c r="E101" s="22">
        <v>20</v>
      </c>
      <c r="F101" s="29">
        <v>1</v>
      </c>
      <c r="G101" s="23">
        <f>E101*F101</f>
        <v>20</v>
      </c>
    </row>
    <row r="102" spans="1:7" ht="20.25">
      <c r="A102" s="30"/>
      <c r="B102" s="28"/>
      <c r="C102" s="22"/>
      <c r="D102" s="22"/>
      <c r="E102" s="22"/>
      <c r="F102" s="29"/>
      <c r="G102" s="23">
        <v>0</v>
      </c>
    </row>
    <row r="103" spans="1:7" ht="20.25">
      <c r="A103" s="30" t="s">
        <v>33</v>
      </c>
      <c r="B103" s="27" t="s">
        <v>77</v>
      </c>
      <c r="C103" s="22" t="s">
        <v>24</v>
      </c>
      <c r="D103" s="22" t="s">
        <v>25</v>
      </c>
      <c r="E103" s="22">
        <v>100</v>
      </c>
      <c r="F103" s="22">
        <v>4</v>
      </c>
      <c r="G103" s="23">
        <v>400</v>
      </c>
    </row>
    <row r="104" spans="1:7" ht="20.25">
      <c r="A104" s="21"/>
      <c r="B104" s="28"/>
      <c r="C104" s="22" t="s">
        <v>26</v>
      </c>
      <c r="D104" s="22" t="s">
        <v>55</v>
      </c>
      <c r="E104" s="22">
        <v>55</v>
      </c>
      <c r="F104" s="22">
        <v>2</v>
      </c>
      <c r="G104" s="23">
        <f>E104*F104</f>
        <v>110</v>
      </c>
    </row>
    <row r="105" spans="1:7" ht="20.25">
      <c r="A105" s="21"/>
      <c r="B105" s="28" t="s">
        <v>77</v>
      </c>
      <c r="C105" s="22" t="s">
        <v>59</v>
      </c>
      <c r="D105" s="22"/>
      <c r="E105" s="22"/>
      <c r="F105" s="22"/>
      <c r="G105" s="23">
        <v>10</v>
      </c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1">
      <c r="A108" s="33"/>
      <c r="B108" s="15" t="s">
        <v>41</v>
      </c>
      <c r="C108" s="16">
        <f>SUM(G96:G107)</f>
        <v>1105</v>
      </c>
      <c r="D108" s="16"/>
      <c r="E108" s="15" t="s">
        <v>42</v>
      </c>
      <c r="F108" s="16">
        <f>E94-C108</f>
        <v>507.4000000000001</v>
      </c>
      <c r="G108" s="17"/>
    </row>
    <row r="109" spans="1:7" ht="20.25">
      <c r="A109" s="34"/>
      <c r="B109" s="35"/>
      <c r="C109" s="36"/>
      <c r="D109" s="36"/>
      <c r="E109" s="36"/>
      <c r="F109" s="36"/>
      <c r="G109" s="37"/>
    </row>
    <row r="110" spans="1:7" ht="20.25">
      <c r="A110" s="38" t="s">
        <v>44</v>
      </c>
      <c r="B110" s="39"/>
      <c r="C110" s="40"/>
      <c r="D110" s="40"/>
      <c r="E110" s="40"/>
      <c r="F110" s="40"/>
      <c r="G110" s="41"/>
    </row>
    <row r="111" spans="1:7" ht="20.25">
      <c r="A111" s="38" t="s">
        <v>46</v>
      </c>
      <c r="B111" s="42"/>
      <c r="C111" s="43"/>
      <c r="D111" s="43"/>
      <c r="E111" s="43"/>
      <c r="F111" s="43"/>
      <c r="G111" s="44"/>
    </row>
    <row r="112" spans="1:7" ht="20.25">
      <c r="A112" s="38" t="s">
        <v>47</v>
      </c>
      <c r="B112" s="42"/>
      <c r="C112" s="43"/>
      <c r="D112" s="43"/>
      <c r="E112" s="43"/>
      <c r="F112" s="43"/>
      <c r="G112" s="44"/>
    </row>
    <row r="113" spans="1:7" ht="20.25">
      <c r="A113" s="38" t="s">
        <v>48</v>
      </c>
      <c r="B113" s="42"/>
      <c r="C113" s="43"/>
      <c r="D113" s="43"/>
      <c r="E113" s="43"/>
      <c r="F113" s="43"/>
      <c r="G113" s="44"/>
    </row>
    <row r="114" spans="1:7" ht="21">
      <c r="A114" s="45"/>
      <c r="B114" s="46"/>
      <c r="C114" s="47"/>
      <c r="D114" s="47"/>
      <c r="E114" s="47"/>
      <c r="F114" s="47"/>
      <c r="G114" s="48"/>
    </row>
    <row r="115" ht="15"/>
    <row r="116" spans="1:7" ht="20.25">
      <c r="A116" s="3" t="s">
        <v>1</v>
      </c>
      <c r="B116" s="4">
        <v>93</v>
      </c>
      <c r="C116" s="5"/>
      <c r="D116" s="6" t="s">
        <v>2</v>
      </c>
      <c r="E116" s="7"/>
      <c r="F116" s="6" t="s">
        <v>3</v>
      </c>
      <c r="G116" s="8"/>
    </row>
    <row r="117" spans="1:7" ht="20.25">
      <c r="A117" s="9" t="s">
        <v>78</v>
      </c>
      <c r="B117" s="10"/>
      <c r="C117" s="10"/>
      <c r="D117" s="10"/>
      <c r="E117" s="10"/>
      <c r="F117" s="10"/>
      <c r="G117" s="11"/>
    </row>
    <row r="118" spans="1:7" ht="21">
      <c r="A118" s="12" t="s">
        <v>5</v>
      </c>
      <c r="B118" s="13" t="s">
        <v>6</v>
      </c>
      <c r="C118" s="14"/>
      <c r="D118" s="15" t="s">
        <v>7</v>
      </c>
      <c r="E118" s="16" t="s">
        <v>79</v>
      </c>
      <c r="F118" s="16"/>
      <c r="G118" s="17"/>
    </row>
    <row r="119" spans="1:7" ht="20.25">
      <c r="A119" s="18" t="s">
        <v>9</v>
      </c>
      <c r="B119" s="19" t="s">
        <v>10</v>
      </c>
      <c r="C119" s="19"/>
      <c r="D119" s="19"/>
      <c r="E119" s="19" t="s">
        <v>11</v>
      </c>
      <c r="F119" s="19"/>
      <c r="G119" s="20"/>
    </row>
    <row r="120" spans="1:7" ht="20.25">
      <c r="A120" s="21" t="s">
        <v>12</v>
      </c>
      <c r="B120" s="22" t="s">
        <v>80</v>
      </c>
      <c r="C120" s="22"/>
      <c r="D120" s="22"/>
      <c r="E120" s="22">
        <v>1200</v>
      </c>
      <c r="F120" s="22"/>
      <c r="G120" s="23"/>
    </row>
    <row r="121" spans="1:7" ht="20.25">
      <c r="A121" s="21" t="s">
        <v>14</v>
      </c>
      <c r="B121" s="22" t="s">
        <v>63</v>
      </c>
      <c r="C121" s="22"/>
      <c r="D121" s="22"/>
      <c r="E121" s="22">
        <v>507.4</v>
      </c>
      <c r="F121" s="22"/>
      <c r="G121" s="23"/>
    </row>
    <row r="122" spans="1:7" ht="21">
      <c r="A122" s="24" t="s">
        <v>15</v>
      </c>
      <c r="B122" s="16" t="s">
        <v>16</v>
      </c>
      <c r="C122" s="16"/>
      <c r="D122" s="16"/>
      <c r="E122" s="16">
        <f>E120+E121</f>
        <v>1707.4</v>
      </c>
      <c r="F122" s="16"/>
      <c r="G122" s="17"/>
    </row>
    <row r="123" spans="1:7" ht="20.25">
      <c r="A123" s="25"/>
      <c r="B123" s="19" t="s">
        <v>17</v>
      </c>
      <c r="C123" s="19" t="s">
        <v>18</v>
      </c>
      <c r="D123" s="19" t="s">
        <v>19</v>
      </c>
      <c r="E123" s="19" t="s">
        <v>20</v>
      </c>
      <c r="F123" s="19" t="s">
        <v>21</v>
      </c>
      <c r="G123" s="20" t="s">
        <v>22</v>
      </c>
    </row>
    <row r="124" spans="1:7" ht="20.25">
      <c r="A124" s="26"/>
      <c r="B124" s="49" t="s">
        <v>81</v>
      </c>
      <c r="C124" s="31" t="s">
        <v>24</v>
      </c>
      <c r="D124" s="22" t="s">
        <v>25</v>
      </c>
      <c r="E124" s="22">
        <v>105</v>
      </c>
      <c r="F124" s="22">
        <v>3</v>
      </c>
      <c r="G124" s="23">
        <f>E124*F124</f>
        <v>315</v>
      </c>
    </row>
    <row r="125" spans="1:7" ht="20.25">
      <c r="A125" s="21" t="s">
        <v>9</v>
      </c>
      <c r="B125" s="50"/>
      <c r="C125" s="31" t="s">
        <v>26</v>
      </c>
      <c r="D125" s="22" t="s">
        <v>55</v>
      </c>
      <c r="E125" s="22">
        <v>52.5</v>
      </c>
      <c r="F125" s="22">
        <v>2</v>
      </c>
      <c r="G125" s="23">
        <f>E125*F125</f>
        <v>105</v>
      </c>
    </row>
    <row r="126" spans="1:7" ht="20.25">
      <c r="A126" s="21"/>
      <c r="B126" s="27"/>
      <c r="C126" s="22"/>
      <c r="D126" s="22"/>
      <c r="E126" s="22"/>
      <c r="F126" s="22"/>
      <c r="G126" s="23">
        <f>E126*F126</f>
        <v>0</v>
      </c>
    </row>
    <row r="127" spans="1:7" ht="20.25">
      <c r="A127" s="21" t="s">
        <v>12</v>
      </c>
      <c r="B127" s="28"/>
      <c r="C127" s="22"/>
      <c r="D127" s="22"/>
      <c r="E127" s="22"/>
      <c r="F127" s="22"/>
      <c r="G127" s="23">
        <f>E127*F127</f>
        <v>0</v>
      </c>
    </row>
    <row r="128" spans="1:7" ht="20.25">
      <c r="A128" s="30"/>
      <c r="B128" s="49"/>
      <c r="C128" s="31"/>
      <c r="D128" s="22"/>
      <c r="E128" s="22"/>
      <c r="F128" s="22"/>
      <c r="G128" s="23">
        <v>0</v>
      </c>
    </row>
    <row r="129" spans="1:7" ht="20.25">
      <c r="A129" s="30" t="s">
        <v>31</v>
      </c>
      <c r="B129" s="27"/>
      <c r="C129" s="22"/>
      <c r="D129" s="22"/>
      <c r="E129" s="22"/>
      <c r="F129" s="29"/>
      <c r="G129" s="23">
        <f>E129*F129</f>
        <v>0</v>
      </c>
    </row>
    <row r="130" spans="1:7" ht="20.25">
      <c r="A130" s="30"/>
      <c r="B130" s="28"/>
      <c r="C130" s="22"/>
      <c r="D130" s="22"/>
      <c r="E130" s="22"/>
      <c r="F130" s="29"/>
      <c r="G130" s="23">
        <v>0</v>
      </c>
    </row>
    <row r="131" spans="1:7" ht="20.25">
      <c r="A131" s="30" t="s">
        <v>33</v>
      </c>
      <c r="B131" s="27"/>
      <c r="C131" s="22"/>
      <c r="D131" s="22"/>
      <c r="E131" s="22"/>
      <c r="F131" s="22"/>
      <c r="G131" s="23">
        <v>0</v>
      </c>
    </row>
    <row r="132" spans="1:7" ht="20.25">
      <c r="A132" s="21"/>
      <c r="B132" s="28"/>
      <c r="C132" s="22"/>
      <c r="D132" s="22"/>
      <c r="E132" s="22"/>
      <c r="F132" s="22"/>
      <c r="G132" s="23">
        <f>E132*F132</f>
        <v>0</v>
      </c>
    </row>
    <row r="133" spans="1:7" ht="20.25">
      <c r="A133" s="21"/>
      <c r="B133" s="28"/>
      <c r="C133" s="22"/>
      <c r="D133" s="22"/>
      <c r="E133" s="22"/>
      <c r="F133" s="22"/>
      <c r="G133" s="23">
        <v>0</v>
      </c>
    </row>
    <row r="134" spans="1:7" ht="20.25">
      <c r="A134" s="26"/>
      <c r="B134" s="22"/>
      <c r="C134" s="22"/>
      <c r="D134" s="22"/>
      <c r="E134" s="22"/>
      <c r="F134" s="22"/>
      <c r="G134" s="23">
        <f>E134*F134</f>
        <v>0</v>
      </c>
    </row>
    <row r="135" spans="1:7" ht="20.25">
      <c r="A135" s="26"/>
      <c r="B135" s="22"/>
      <c r="C135" s="22"/>
      <c r="D135" s="22"/>
      <c r="E135" s="22"/>
      <c r="F135" s="22"/>
      <c r="G135" s="23">
        <f>E135*F135</f>
        <v>0</v>
      </c>
    </row>
    <row r="136" spans="1:7" ht="21">
      <c r="A136" s="33"/>
      <c r="B136" s="15" t="s">
        <v>41</v>
      </c>
      <c r="C136" s="16">
        <f>SUM(G124:G135)</f>
        <v>420</v>
      </c>
      <c r="D136" s="16"/>
      <c r="E136" s="15" t="s">
        <v>42</v>
      </c>
      <c r="F136" s="16">
        <f>E122-C136</f>
        <v>1287.4</v>
      </c>
      <c r="G136" s="17"/>
    </row>
    <row r="137" spans="1:7" ht="20.25">
      <c r="A137" s="34"/>
      <c r="B137" s="35"/>
      <c r="C137" s="36"/>
      <c r="D137" s="36"/>
      <c r="E137" s="36"/>
      <c r="F137" s="36"/>
      <c r="G137" s="37"/>
    </row>
    <row r="138" spans="1:7" ht="20.25">
      <c r="A138" s="38" t="s">
        <v>44</v>
      </c>
      <c r="B138" s="39"/>
      <c r="C138" s="40"/>
      <c r="D138" s="40"/>
      <c r="E138" s="40"/>
      <c r="F138" s="40"/>
      <c r="G138" s="41"/>
    </row>
    <row r="139" spans="1:7" ht="20.25">
      <c r="A139" s="38" t="s">
        <v>46</v>
      </c>
      <c r="B139" s="51" t="s">
        <v>82</v>
      </c>
      <c r="C139" s="43"/>
      <c r="D139" s="43"/>
      <c r="E139" s="43"/>
      <c r="F139" s="43"/>
      <c r="G139" s="44"/>
    </row>
    <row r="140" spans="1:7" ht="20.25">
      <c r="A140" s="38" t="s">
        <v>47</v>
      </c>
      <c r="B140" s="42"/>
      <c r="C140" s="43"/>
      <c r="D140" s="43"/>
      <c r="E140" s="43"/>
      <c r="F140" s="43"/>
      <c r="G140" s="44"/>
    </row>
    <row r="141" spans="1:7" ht="20.25">
      <c r="A141" s="38" t="s">
        <v>48</v>
      </c>
      <c r="B141" s="42"/>
      <c r="C141" s="43"/>
      <c r="D141" s="43"/>
      <c r="E141" s="43"/>
      <c r="F141" s="43"/>
      <c r="G141" s="44"/>
    </row>
    <row r="142" spans="1:7" ht="21">
      <c r="A142" s="45"/>
      <c r="B142" s="46"/>
      <c r="C142" s="47"/>
      <c r="D142" s="47"/>
      <c r="E142" s="47"/>
      <c r="F142" s="47"/>
      <c r="G142" s="48"/>
    </row>
    <row r="143" ht="15"/>
    <row r="144" spans="1:7" ht="20.25">
      <c r="A144" s="3" t="s">
        <v>1</v>
      </c>
      <c r="B144" s="4">
        <v>117</v>
      </c>
      <c r="C144" s="5"/>
      <c r="D144" s="6" t="s">
        <v>2</v>
      </c>
      <c r="E144" s="7"/>
      <c r="F144" s="6" t="s">
        <v>83</v>
      </c>
      <c r="G144" s="8"/>
    </row>
    <row r="145" spans="1:7" ht="20.25">
      <c r="A145" s="9" t="s">
        <v>4</v>
      </c>
      <c r="B145" s="10"/>
      <c r="C145" s="10"/>
      <c r="D145" s="10"/>
      <c r="E145" s="10"/>
      <c r="F145" s="10"/>
      <c r="G145" s="11"/>
    </row>
    <row r="146" spans="1:7" ht="21">
      <c r="A146" s="12" t="s">
        <v>5</v>
      </c>
      <c r="B146" s="13" t="s">
        <v>6</v>
      </c>
      <c r="C146" s="14"/>
      <c r="D146" s="15" t="s">
        <v>7</v>
      </c>
      <c r="E146" s="16" t="s">
        <v>84</v>
      </c>
      <c r="F146" s="16"/>
      <c r="G146" s="17"/>
    </row>
    <row r="147" spans="1:7" ht="20.25">
      <c r="A147" s="18" t="s">
        <v>9</v>
      </c>
      <c r="B147" s="19" t="s">
        <v>10</v>
      </c>
      <c r="C147" s="19"/>
      <c r="D147" s="19"/>
      <c r="E147" s="19" t="s">
        <v>11</v>
      </c>
      <c r="F147" s="19"/>
      <c r="G147" s="20"/>
    </row>
    <row r="148" spans="1:7" ht="20.25">
      <c r="A148" s="21" t="s">
        <v>12</v>
      </c>
      <c r="B148" s="22"/>
      <c r="C148" s="22"/>
      <c r="D148" s="22"/>
      <c r="E148" s="22"/>
      <c r="F148" s="22"/>
      <c r="G148" s="23"/>
    </row>
    <row r="149" spans="1:7" ht="20.25">
      <c r="A149" s="21" t="s">
        <v>14</v>
      </c>
      <c r="B149" s="22" t="s">
        <v>63</v>
      </c>
      <c r="C149" s="22"/>
      <c r="D149" s="22"/>
      <c r="E149" s="22">
        <v>1287.4</v>
      </c>
      <c r="F149" s="22"/>
      <c r="G149" s="23"/>
    </row>
    <row r="150" spans="1:7" ht="21">
      <c r="A150" s="24" t="s">
        <v>15</v>
      </c>
      <c r="B150" s="16" t="s">
        <v>16</v>
      </c>
      <c r="C150" s="16"/>
      <c r="D150" s="16"/>
      <c r="E150" s="16">
        <f>E148+E149</f>
        <v>1287.4</v>
      </c>
      <c r="F150" s="16"/>
      <c r="G150" s="17"/>
    </row>
    <row r="151" spans="1:7" ht="20.25">
      <c r="A151" s="25"/>
      <c r="B151" s="19" t="s">
        <v>17</v>
      </c>
      <c r="C151" s="19" t="s">
        <v>18</v>
      </c>
      <c r="D151" s="19" t="s">
        <v>19</v>
      </c>
      <c r="E151" s="19" t="s">
        <v>20</v>
      </c>
      <c r="F151" s="19" t="s">
        <v>21</v>
      </c>
      <c r="G151" s="20" t="s">
        <v>22</v>
      </c>
    </row>
    <row r="152" spans="1:7" ht="20.25">
      <c r="A152" s="26"/>
      <c r="B152" s="49" t="s">
        <v>85</v>
      </c>
      <c r="C152" s="31" t="s">
        <v>24</v>
      </c>
      <c r="D152" s="22" t="s">
        <v>25</v>
      </c>
      <c r="E152" s="22">
        <v>105</v>
      </c>
      <c r="F152" s="22">
        <v>4</v>
      </c>
      <c r="G152" s="23">
        <v>420</v>
      </c>
    </row>
    <row r="153" spans="1:7" ht="20.25">
      <c r="A153" s="21" t="s">
        <v>9</v>
      </c>
      <c r="B153" s="52"/>
      <c r="C153" s="31" t="s">
        <v>26</v>
      </c>
      <c r="D153" s="22" t="s">
        <v>55</v>
      </c>
      <c r="E153" s="22">
        <v>52.5</v>
      </c>
      <c r="F153" s="22">
        <v>2</v>
      </c>
      <c r="G153" s="23">
        <v>105</v>
      </c>
    </row>
    <row r="154" spans="1:7" ht="20.25">
      <c r="A154" s="21"/>
      <c r="B154" s="52"/>
      <c r="C154" s="22" t="s">
        <v>57</v>
      </c>
      <c r="D154" s="22"/>
      <c r="E154" s="22">
        <v>25</v>
      </c>
      <c r="F154" s="22">
        <v>1</v>
      </c>
      <c r="G154" s="23">
        <v>25</v>
      </c>
    </row>
    <row r="155" spans="1:7" ht="20.25">
      <c r="A155" s="21" t="s">
        <v>12</v>
      </c>
      <c r="B155" s="50" t="s">
        <v>86</v>
      </c>
      <c r="C155" s="22" t="s">
        <v>59</v>
      </c>
      <c r="D155" s="22"/>
      <c r="E155" s="22"/>
      <c r="F155" s="22"/>
      <c r="G155" s="23">
        <v>19.5</v>
      </c>
    </row>
    <row r="156" spans="1:7" ht="20.25">
      <c r="A156" s="30"/>
      <c r="B156" s="49" t="s">
        <v>87</v>
      </c>
      <c r="C156" s="31" t="s">
        <v>24</v>
      </c>
      <c r="D156" s="22" t="s">
        <v>25</v>
      </c>
      <c r="E156" s="22">
        <v>105</v>
      </c>
      <c r="F156" s="22">
        <v>3</v>
      </c>
      <c r="G156" s="23">
        <v>315</v>
      </c>
    </row>
    <row r="157" spans="1:7" ht="20.25">
      <c r="A157" s="30" t="s">
        <v>31</v>
      </c>
      <c r="B157" s="49"/>
      <c r="C157" s="22" t="s">
        <v>26</v>
      </c>
      <c r="D157" s="22" t="s">
        <v>55</v>
      </c>
      <c r="E157" s="22">
        <v>53.75</v>
      </c>
      <c r="F157" s="29">
        <v>2</v>
      </c>
      <c r="G157" s="23">
        <v>107.5</v>
      </c>
    </row>
    <row r="158" spans="1:7" ht="20.25">
      <c r="A158" s="30"/>
      <c r="B158" s="50"/>
      <c r="C158" s="22"/>
      <c r="D158" s="22"/>
      <c r="E158" s="22"/>
      <c r="F158" s="29"/>
      <c r="G158" s="23">
        <v>0</v>
      </c>
    </row>
    <row r="159" spans="1:7" ht="20.25">
      <c r="A159" s="30" t="s">
        <v>33</v>
      </c>
      <c r="B159" s="49" t="s">
        <v>88</v>
      </c>
      <c r="C159" s="22" t="s">
        <v>59</v>
      </c>
      <c r="D159" s="22"/>
      <c r="E159" s="22"/>
      <c r="F159" s="22"/>
      <c r="G159" s="23">
        <v>19.7</v>
      </c>
    </row>
    <row r="160" spans="1:7" ht="20.25">
      <c r="A160" s="21"/>
      <c r="B160" s="50"/>
      <c r="C160" s="22"/>
      <c r="D160" s="22"/>
      <c r="E160" s="22"/>
      <c r="F160" s="22"/>
      <c r="G160" s="23">
        <f>E160*F160</f>
        <v>0</v>
      </c>
    </row>
    <row r="161" spans="1:7" ht="20.25">
      <c r="A161" s="21"/>
      <c r="B161" s="28"/>
      <c r="C161" s="22"/>
      <c r="D161" s="22"/>
      <c r="E161" s="22"/>
      <c r="F161" s="22"/>
      <c r="G161" s="23">
        <v>0</v>
      </c>
    </row>
    <row r="162" spans="1:7" ht="20.25">
      <c r="A162" s="26"/>
      <c r="B162" s="22"/>
      <c r="C162" s="22"/>
      <c r="D162" s="22"/>
      <c r="E162" s="22"/>
      <c r="F162" s="22"/>
      <c r="G162" s="23">
        <f>E162*F162</f>
        <v>0</v>
      </c>
    </row>
    <row r="163" spans="1:7" ht="20.25">
      <c r="A163" s="26"/>
      <c r="B163" s="22"/>
      <c r="C163" s="22"/>
      <c r="D163" s="22"/>
      <c r="E163" s="22"/>
      <c r="F163" s="22"/>
      <c r="G163" s="23">
        <f>E163*F163</f>
        <v>0</v>
      </c>
    </row>
    <row r="164" spans="1:7" ht="21">
      <c r="A164" s="33"/>
      <c r="B164" s="15" t="s">
        <v>41</v>
      </c>
      <c r="C164" s="16">
        <f>SUM(G152:G163)</f>
        <v>1011.7</v>
      </c>
      <c r="D164" s="16"/>
      <c r="E164" s="15" t="s">
        <v>42</v>
      </c>
      <c r="F164" s="16">
        <f>E150-C164</f>
        <v>275.70000000000005</v>
      </c>
      <c r="G164" s="17"/>
    </row>
    <row r="165" spans="1:7" ht="20.25">
      <c r="A165" s="34"/>
      <c r="B165" s="35"/>
      <c r="C165" s="36"/>
      <c r="D165" s="36"/>
      <c r="E165" s="36"/>
      <c r="F165" s="36"/>
      <c r="G165" s="37"/>
    </row>
    <row r="166" spans="1:7" ht="20.25">
      <c r="A166" s="38" t="s">
        <v>44</v>
      </c>
      <c r="B166" s="39"/>
      <c r="C166" s="40"/>
      <c r="D166" s="40"/>
      <c r="E166" s="40"/>
      <c r="F166" s="40"/>
      <c r="G166" s="41"/>
    </row>
    <row r="167" spans="1:7" ht="20.25">
      <c r="A167" s="38" t="s">
        <v>46</v>
      </c>
      <c r="B167" s="51"/>
      <c r="C167" s="43"/>
      <c r="D167" s="43"/>
      <c r="E167" s="43"/>
      <c r="F167" s="43"/>
      <c r="G167" s="44"/>
    </row>
    <row r="168" spans="1:7" ht="20.25">
      <c r="A168" s="38" t="s">
        <v>47</v>
      </c>
      <c r="B168" s="42"/>
      <c r="C168" s="43"/>
      <c r="D168" s="43"/>
      <c r="E168" s="43"/>
      <c r="F168" s="43"/>
      <c r="G168" s="44"/>
    </row>
    <row r="169" spans="1:7" ht="20.25">
      <c r="A169" s="38" t="s">
        <v>48</v>
      </c>
      <c r="B169" s="42"/>
      <c r="C169" s="43"/>
      <c r="D169" s="43"/>
      <c r="E169" s="43"/>
      <c r="F169" s="43"/>
      <c r="G169" s="44"/>
    </row>
    <row r="170" spans="1:7" ht="21">
      <c r="A170" s="45"/>
      <c r="B170" s="46"/>
      <c r="C170" s="47"/>
      <c r="D170" s="47"/>
      <c r="E170" s="47"/>
      <c r="F170" s="47"/>
      <c r="G170" s="48"/>
    </row>
    <row r="171" ht="15"/>
    <row r="172" spans="1:7" ht="20.25">
      <c r="A172" s="3" t="s">
        <v>1</v>
      </c>
      <c r="B172" s="4">
        <v>117</v>
      </c>
      <c r="C172" s="5"/>
      <c r="D172" s="6" t="s">
        <v>2</v>
      </c>
      <c r="E172" s="7"/>
      <c r="F172" s="6" t="s">
        <v>83</v>
      </c>
      <c r="G172" s="8"/>
    </row>
    <row r="173" spans="1:7" ht="20.25">
      <c r="A173" s="9" t="s">
        <v>49</v>
      </c>
      <c r="B173" s="10"/>
      <c r="C173" s="10"/>
      <c r="D173" s="10"/>
      <c r="E173" s="10"/>
      <c r="F173" s="10"/>
      <c r="G173" s="11"/>
    </row>
    <row r="174" spans="1:7" ht="21">
      <c r="A174" s="12" t="s">
        <v>5</v>
      </c>
      <c r="B174" s="13" t="s">
        <v>6</v>
      </c>
      <c r="C174" s="14"/>
      <c r="D174" s="15" t="s">
        <v>7</v>
      </c>
      <c r="E174" s="16" t="s">
        <v>89</v>
      </c>
      <c r="F174" s="16"/>
      <c r="G174" s="17"/>
    </row>
    <row r="175" spans="1:7" ht="20.25">
      <c r="A175" s="18" t="s">
        <v>9</v>
      </c>
      <c r="B175" s="19" t="s">
        <v>10</v>
      </c>
      <c r="C175" s="19"/>
      <c r="D175" s="19"/>
      <c r="E175" s="19" t="s">
        <v>11</v>
      </c>
      <c r="F175" s="19"/>
      <c r="G175" s="20"/>
    </row>
    <row r="176" spans="1:7" ht="20.25">
      <c r="A176" s="21" t="s">
        <v>12</v>
      </c>
      <c r="B176" s="22" t="s">
        <v>90</v>
      </c>
      <c r="C176" s="22"/>
      <c r="D176" s="22"/>
      <c r="E176" s="22">
        <v>1200</v>
      </c>
      <c r="F176" s="22"/>
      <c r="G176" s="23"/>
    </row>
    <row r="177" spans="1:7" ht="20.25">
      <c r="A177" s="21" t="s">
        <v>14</v>
      </c>
      <c r="B177" s="22" t="s">
        <v>63</v>
      </c>
      <c r="C177" s="22"/>
      <c r="D177" s="22"/>
      <c r="E177" s="22">
        <v>275.7</v>
      </c>
      <c r="F177" s="22"/>
      <c r="G177" s="23"/>
    </row>
    <row r="178" spans="1:7" ht="21">
      <c r="A178" s="24" t="s">
        <v>15</v>
      </c>
      <c r="B178" s="16" t="s">
        <v>16</v>
      </c>
      <c r="C178" s="16"/>
      <c r="D178" s="16"/>
      <c r="E178" s="16">
        <f>E176+E177</f>
        <v>1475.7</v>
      </c>
      <c r="F178" s="16"/>
      <c r="G178" s="17"/>
    </row>
    <row r="179" spans="1:7" ht="20.25">
      <c r="A179" s="25"/>
      <c r="B179" s="19" t="s">
        <v>17</v>
      </c>
      <c r="C179" s="19" t="s">
        <v>18</v>
      </c>
      <c r="D179" s="19" t="s">
        <v>19</v>
      </c>
      <c r="E179" s="19" t="s">
        <v>20</v>
      </c>
      <c r="F179" s="19" t="s">
        <v>21</v>
      </c>
      <c r="G179" s="20" t="s">
        <v>22</v>
      </c>
    </row>
    <row r="180" spans="1:7" ht="20.25">
      <c r="A180" s="26"/>
      <c r="B180" s="49" t="s">
        <v>91</v>
      </c>
      <c r="C180" s="31" t="s">
        <v>24</v>
      </c>
      <c r="D180" s="22" t="s">
        <v>25</v>
      </c>
      <c r="E180" s="22">
        <v>110</v>
      </c>
      <c r="F180" s="22">
        <v>3</v>
      </c>
      <c r="G180" s="23">
        <v>330</v>
      </c>
    </row>
    <row r="181" spans="1:7" ht="20.25">
      <c r="A181" s="21" t="s">
        <v>9</v>
      </c>
      <c r="B181" s="52"/>
      <c r="C181" s="31" t="s">
        <v>26</v>
      </c>
      <c r="D181" s="22" t="s">
        <v>55</v>
      </c>
      <c r="E181" s="22">
        <v>57.5</v>
      </c>
      <c r="F181" s="22">
        <v>2</v>
      </c>
      <c r="G181" s="23">
        <v>115</v>
      </c>
    </row>
    <row r="182" spans="1:7" ht="20.25">
      <c r="A182" s="21"/>
      <c r="B182" s="52" t="s">
        <v>92</v>
      </c>
      <c r="C182" s="22" t="s">
        <v>59</v>
      </c>
      <c r="D182" s="22"/>
      <c r="E182" s="22"/>
      <c r="F182" s="22"/>
      <c r="G182" s="23">
        <v>23.4</v>
      </c>
    </row>
    <row r="183" spans="1:7" ht="20.25">
      <c r="A183" s="21" t="s">
        <v>12</v>
      </c>
      <c r="B183" s="50" t="s">
        <v>93</v>
      </c>
      <c r="C183" s="22" t="s">
        <v>24</v>
      </c>
      <c r="D183" s="22" t="s">
        <v>25</v>
      </c>
      <c r="E183" s="22">
        <v>116</v>
      </c>
      <c r="F183" s="22">
        <v>3</v>
      </c>
      <c r="G183" s="23">
        <v>348</v>
      </c>
    </row>
    <row r="184" spans="1:7" ht="20.25">
      <c r="A184" s="30"/>
      <c r="B184" s="49"/>
      <c r="C184" s="31" t="s">
        <v>26</v>
      </c>
      <c r="D184" s="22" t="s">
        <v>55</v>
      </c>
      <c r="E184" s="22">
        <v>56</v>
      </c>
      <c r="F184" s="22">
        <v>2</v>
      </c>
      <c r="G184" s="23">
        <v>112</v>
      </c>
    </row>
    <row r="185" spans="1:7" ht="20.25">
      <c r="A185" s="30" t="s">
        <v>31</v>
      </c>
      <c r="B185" s="49" t="s">
        <v>94</v>
      </c>
      <c r="C185" s="22" t="s">
        <v>59</v>
      </c>
      <c r="D185" s="22"/>
      <c r="E185" s="22"/>
      <c r="F185" s="29"/>
      <c r="G185" s="23">
        <v>12.27</v>
      </c>
    </row>
    <row r="186" spans="1:7" ht="20.25">
      <c r="A186" s="30"/>
      <c r="B186" s="50"/>
      <c r="C186" s="22"/>
      <c r="D186" s="22"/>
      <c r="E186" s="22"/>
      <c r="F186" s="29"/>
      <c r="G186" s="23"/>
    </row>
    <row r="187" spans="1:7" ht="20.25">
      <c r="A187" s="30" t="s">
        <v>33</v>
      </c>
      <c r="B187" s="49"/>
      <c r="C187" s="22"/>
      <c r="D187" s="22"/>
      <c r="E187" s="22"/>
      <c r="F187" s="22"/>
      <c r="G187" s="23"/>
    </row>
    <row r="188" spans="1:7" ht="20.25">
      <c r="A188" s="21"/>
      <c r="B188" s="50"/>
      <c r="C188" s="22"/>
      <c r="D188" s="22"/>
      <c r="E188" s="22"/>
      <c r="F188" s="22"/>
      <c r="G188" s="23">
        <f>E188*F188</f>
        <v>0</v>
      </c>
    </row>
    <row r="189" spans="1:7" ht="20.25">
      <c r="A189" s="21"/>
      <c r="B189" s="28"/>
      <c r="C189" s="22"/>
      <c r="D189" s="22"/>
      <c r="E189" s="22"/>
      <c r="F189" s="22"/>
      <c r="G189" s="23">
        <v>0</v>
      </c>
    </row>
    <row r="190" spans="1:7" ht="20.25">
      <c r="A190" s="26"/>
      <c r="B190" s="22"/>
      <c r="C190" s="22"/>
      <c r="D190" s="22"/>
      <c r="E190" s="22"/>
      <c r="F190" s="22"/>
      <c r="G190" s="23">
        <f>E190*F190</f>
        <v>0</v>
      </c>
    </row>
    <row r="191" spans="1:7" ht="20.25">
      <c r="A191" s="26"/>
      <c r="B191" s="22"/>
      <c r="C191" s="22"/>
      <c r="D191" s="22"/>
      <c r="E191" s="22"/>
      <c r="F191" s="22"/>
      <c r="G191" s="23">
        <f>E191*F191</f>
        <v>0</v>
      </c>
    </row>
    <row r="192" spans="1:7" ht="21">
      <c r="A192" s="33"/>
      <c r="B192" s="15" t="s">
        <v>41</v>
      </c>
      <c r="C192" s="16">
        <f>SUM(G180:G191)</f>
        <v>940.67</v>
      </c>
      <c r="D192" s="16"/>
      <c r="E192" s="15" t="s">
        <v>42</v>
      </c>
      <c r="F192" s="16">
        <f>E178-C192</f>
        <v>535.0300000000001</v>
      </c>
      <c r="G192" s="17"/>
    </row>
    <row r="193" spans="1:7" ht="20.25">
      <c r="A193" s="34"/>
      <c r="B193" s="35"/>
      <c r="C193" s="36"/>
      <c r="D193" s="36"/>
      <c r="E193" s="36"/>
      <c r="F193" s="36"/>
      <c r="G193" s="37"/>
    </row>
    <row r="194" spans="1:7" ht="20.25">
      <c r="A194" s="38" t="s">
        <v>44</v>
      </c>
      <c r="B194" s="39"/>
      <c r="C194" s="40"/>
      <c r="D194" s="40"/>
      <c r="E194" s="40"/>
      <c r="F194" s="40"/>
      <c r="G194" s="41"/>
    </row>
    <row r="195" spans="1:7" ht="20.25">
      <c r="A195" s="38" t="s">
        <v>46</v>
      </c>
      <c r="B195" s="51"/>
      <c r="C195" s="43"/>
      <c r="D195" s="43"/>
      <c r="E195" s="43"/>
      <c r="F195" s="43"/>
      <c r="G195" s="44"/>
    </row>
    <row r="196" spans="1:7" ht="20.25">
      <c r="A196" s="38" t="s">
        <v>47</v>
      </c>
      <c r="B196" s="42"/>
      <c r="C196" s="43"/>
      <c r="D196" s="43"/>
      <c r="E196" s="43"/>
      <c r="F196" s="43"/>
      <c r="G196" s="44"/>
    </row>
    <row r="197" spans="1:7" ht="20.25">
      <c r="A197" s="38" t="s">
        <v>48</v>
      </c>
      <c r="B197" s="42"/>
      <c r="C197" s="43"/>
      <c r="D197" s="43"/>
      <c r="E197" s="43"/>
      <c r="F197" s="43"/>
      <c r="G197" s="44"/>
    </row>
    <row r="198" spans="1:7" ht="21">
      <c r="A198" s="45"/>
      <c r="B198" s="46"/>
      <c r="C198" s="47"/>
      <c r="D198" s="47"/>
      <c r="E198" s="47"/>
      <c r="F198" s="47"/>
      <c r="G198" s="48"/>
    </row>
    <row r="199" ht="15"/>
    <row r="200" spans="1:7" ht="20.25">
      <c r="A200" s="3" t="s">
        <v>1</v>
      </c>
      <c r="B200" s="4">
        <v>117</v>
      </c>
      <c r="C200" s="5"/>
      <c r="D200" s="6" t="s">
        <v>2</v>
      </c>
      <c r="E200" s="7"/>
      <c r="F200" s="6" t="s">
        <v>83</v>
      </c>
      <c r="G200" s="8"/>
    </row>
    <row r="201" spans="1:7" ht="20.25">
      <c r="A201" s="9" t="s">
        <v>60</v>
      </c>
      <c r="B201" s="10"/>
      <c r="C201" s="10"/>
      <c r="D201" s="10"/>
      <c r="E201" s="10"/>
      <c r="F201" s="10"/>
      <c r="G201" s="11"/>
    </row>
    <row r="202" spans="1:7" ht="21">
      <c r="A202" s="12" t="s">
        <v>5</v>
      </c>
      <c r="B202" s="13" t="s">
        <v>6</v>
      </c>
      <c r="C202" s="14"/>
      <c r="D202" s="15" t="s">
        <v>7</v>
      </c>
      <c r="E202" s="16" t="s">
        <v>95</v>
      </c>
      <c r="F202" s="16"/>
      <c r="G202" s="17"/>
    </row>
    <row r="203" spans="1:7" ht="20.25">
      <c r="A203" s="18" t="s">
        <v>9</v>
      </c>
      <c r="B203" s="19" t="s">
        <v>10</v>
      </c>
      <c r="C203" s="19"/>
      <c r="D203" s="19"/>
      <c r="E203" s="19" t="s">
        <v>11</v>
      </c>
      <c r="F203" s="19"/>
      <c r="G203" s="20"/>
    </row>
    <row r="204" spans="1:7" ht="20.25">
      <c r="A204" s="21" t="s">
        <v>12</v>
      </c>
      <c r="B204" s="22" t="s">
        <v>96</v>
      </c>
      <c r="C204" s="22"/>
      <c r="D204" s="22"/>
      <c r="E204" s="22">
        <v>1200</v>
      </c>
      <c r="F204" s="22"/>
      <c r="G204" s="23"/>
    </row>
    <row r="205" spans="1:7" ht="20.25">
      <c r="A205" s="21" t="s">
        <v>14</v>
      </c>
      <c r="B205" s="22" t="s">
        <v>63</v>
      </c>
      <c r="C205" s="22"/>
      <c r="D205" s="22"/>
      <c r="E205" s="22">
        <v>535.03</v>
      </c>
      <c r="F205" s="22"/>
      <c r="G205" s="23"/>
    </row>
    <row r="206" spans="1:7" ht="21">
      <c r="A206" s="24" t="s">
        <v>15</v>
      </c>
      <c r="B206" s="16" t="s">
        <v>16</v>
      </c>
      <c r="C206" s="16"/>
      <c r="D206" s="16"/>
      <c r="E206" s="16">
        <f>E204+E205</f>
        <v>1735.03</v>
      </c>
      <c r="F206" s="16"/>
      <c r="G206" s="17"/>
    </row>
    <row r="207" spans="1:7" ht="20.25">
      <c r="A207" s="25"/>
      <c r="B207" s="19" t="s">
        <v>17</v>
      </c>
      <c r="C207" s="19" t="s">
        <v>18</v>
      </c>
      <c r="D207" s="19" t="s">
        <v>19</v>
      </c>
      <c r="E207" s="19" t="s">
        <v>20</v>
      </c>
      <c r="F207" s="19" t="s">
        <v>21</v>
      </c>
      <c r="G207" s="20" t="s">
        <v>22</v>
      </c>
    </row>
    <row r="208" spans="1:7" ht="20.25">
      <c r="A208" s="26"/>
      <c r="B208" s="49" t="s">
        <v>97</v>
      </c>
      <c r="C208" s="31" t="s">
        <v>24</v>
      </c>
      <c r="D208" s="22" t="s">
        <v>25</v>
      </c>
      <c r="E208" s="22">
        <v>118</v>
      </c>
      <c r="F208" s="22">
        <v>3</v>
      </c>
      <c r="G208" s="23">
        <v>354</v>
      </c>
    </row>
    <row r="209" spans="1:7" ht="20.25">
      <c r="A209" s="21" t="s">
        <v>9</v>
      </c>
      <c r="B209" s="52"/>
      <c r="C209" s="31" t="s">
        <v>26</v>
      </c>
      <c r="D209" s="22" t="s">
        <v>55</v>
      </c>
      <c r="E209" s="22">
        <v>56.5</v>
      </c>
      <c r="F209" s="22">
        <v>2</v>
      </c>
      <c r="G209" s="23">
        <v>113</v>
      </c>
    </row>
    <row r="210" spans="1:7" ht="20.25">
      <c r="A210" s="21"/>
      <c r="B210" s="52" t="s">
        <v>98</v>
      </c>
      <c r="C210" s="22" t="s">
        <v>59</v>
      </c>
      <c r="D210" s="22"/>
      <c r="E210" s="22"/>
      <c r="F210" s="22"/>
      <c r="G210" s="23">
        <v>13.16</v>
      </c>
    </row>
    <row r="211" spans="1:7" ht="20.25">
      <c r="A211" s="21" t="s">
        <v>12</v>
      </c>
      <c r="B211" s="50" t="s">
        <v>99</v>
      </c>
      <c r="C211" s="22" t="s">
        <v>57</v>
      </c>
      <c r="D211" s="22" t="s">
        <v>37</v>
      </c>
      <c r="E211" s="22">
        <v>20</v>
      </c>
      <c r="F211" s="22">
        <v>1</v>
      </c>
      <c r="G211" s="23">
        <v>20</v>
      </c>
    </row>
    <row r="212" spans="1:7" ht="20.25">
      <c r="A212" s="30"/>
      <c r="B212" s="49"/>
      <c r="C212" s="31" t="s">
        <v>100</v>
      </c>
      <c r="D212" s="22" t="s">
        <v>40</v>
      </c>
      <c r="E212" s="22">
        <v>25</v>
      </c>
      <c r="F212" s="22">
        <v>1</v>
      </c>
      <c r="G212" s="23">
        <v>25</v>
      </c>
    </row>
    <row r="213" spans="1:7" ht="20.25">
      <c r="A213" s="30" t="s">
        <v>31</v>
      </c>
      <c r="B213" s="49"/>
      <c r="C213" s="22" t="s">
        <v>101</v>
      </c>
      <c r="D213" s="22" t="s">
        <v>40</v>
      </c>
      <c r="E213" s="22">
        <v>1</v>
      </c>
      <c r="F213" s="29">
        <v>1</v>
      </c>
      <c r="G213" s="23">
        <v>1</v>
      </c>
    </row>
    <row r="214" spans="1:7" ht="20.25">
      <c r="A214" s="30"/>
      <c r="B214" s="50" t="s">
        <v>102</v>
      </c>
      <c r="C214" s="22" t="s">
        <v>59</v>
      </c>
      <c r="D214" s="22"/>
      <c r="E214" s="22"/>
      <c r="F214" s="29"/>
      <c r="G214" s="23">
        <v>5.05</v>
      </c>
    </row>
    <row r="215" spans="1:7" ht="20.25">
      <c r="A215" s="30" t="s">
        <v>33</v>
      </c>
      <c r="B215" s="49" t="s">
        <v>103</v>
      </c>
      <c r="C215" s="22" t="s">
        <v>24</v>
      </c>
      <c r="D215" s="22" t="s">
        <v>25</v>
      </c>
      <c r="E215" s="22">
        <v>118</v>
      </c>
      <c r="F215" s="22">
        <v>3</v>
      </c>
      <c r="G215" s="23">
        <v>354</v>
      </c>
    </row>
    <row r="216" spans="1:7" ht="20.25">
      <c r="A216" s="21"/>
      <c r="B216" s="50"/>
      <c r="C216" s="22" t="s">
        <v>26</v>
      </c>
      <c r="D216" s="22" t="s">
        <v>55</v>
      </c>
      <c r="E216" s="22">
        <v>56.5</v>
      </c>
      <c r="F216" s="22">
        <v>2</v>
      </c>
      <c r="G216" s="23">
        <v>113</v>
      </c>
    </row>
    <row r="217" spans="1:7" ht="20.25">
      <c r="A217" s="21"/>
      <c r="B217" s="28" t="s">
        <v>104</v>
      </c>
      <c r="C217" s="22" t="s">
        <v>59</v>
      </c>
      <c r="D217" s="22"/>
      <c r="E217" s="22"/>
      <c r="F217" s="22"/>
      <c r="G217" s="23">
        <v>13.5</v>
      </c>
    </row>
    <row r="218" spans="1:7" ht="20.25">
      <c r="A218" s="26"/>
      <c r="B218" s="22"/>
      <c r="C218" s="22"/>
      <c r="D218" s="22"/>
      <c r="E218" s="22"/>
      <c r="F218" s="22"/>
      <c r="G218" s="23">
        <f>E218*F218</f>
        <v>0</v>
      </c>
    </row>
    <row r="219" spans="1:7" ht="20.25">
      <c r="A219" s="26"/>
      <c r="B219" s="22"/>
      <c r="C219" s="22"/>
      <c r="D219" s="22"/>
      <c r="E219" s="22"/>
      <c r="F219" s="22"/>
      <c r="G219" s="23">
        <f>E219*F219</f>
        <v>0</v>
      </c>
    </row>
    <row r="220" spans="1:7" ht="21">
      <c r="A220" s="33"/>
      <c r="B220" s="15" t="s">
        <v>41</v>
      </c>
      <c r="C220" s="16">
        <f>SUM(G208:G219)</f>
        <v>1011.71</v>
      </c>
      <c r="D220" s="16"/>
      <c r="E220" s="15" t="s">
        <v>42</v>
      </c>
      <c r="F220" s="16">
        <f>E206-C220</f>
        <v>723.3199999999999</v>
      </c>
      <c r="G220" s="17"/>
    </row>
    <row r="221" spans="1:7" ht="20.25">
      <c r="A221" s="34"/>
      <c r="B221" s="35"/>
      <c r="C221" s="36"/>
      <c r="D221" s="36"/>
      <c r="E221" s="36"/>
      <c r="F221" s="36"/>
      <c r="G221" s="37"/>
    </row>
    <row r="222" spans="1:7" ht="20.25">
      <c r="A222" s="38" t="s">
        <v>44</v>
      </c>
      <c r="B222" s="39"/>
      <c r="C222" s="40"/>
      <c r="D222" s="40"/>
      <c r="E222" s="40"/>
      <c r="F222" s="40"/>
      <c r="G222" s="41"/>
    </row>
    <row r="223" spans="1:7" ht="20.25">
      <c r="A223" s="38" t="s">
        <v>46</v>
      </c>
      <c r="B223" s="51"/>
      <c r="C223" s="43"/>
      <c r="D223" s="43"/>
      <c r="E223" s="43"/>
      <c r="F223" s="43"/>
      <c r="G223" s="44"/>
    </row>
    <row r="224" spans="1:7" ht="20.25">
      <c r="A224" s="38" t="s">
        <v>47</v>
      </c>
      <c r="B224" s="42"/>
      <c r="C224" s="43"/>
      <c r="D224" s="43"/>
      <c r="E224" s="43"/>
      <c r="F224" s="43"/>
      <c r="G224" s="44"/>
    </row>
    <row r="225" spans="1:7" ht="20.25">
      <c r="A225" s="38" t="s">
        <v>48</v>
      </c>
      <c r="B225" s="42"/>
      <c r="C225" s="43"/>
      <c r="D225" s="43"/>
      <c r="E225" s="43"/>
      <c r="F225" s="43"/>
      <c r="G225" s="44"/>
    </row>
    <row r="226" spans="1:7" ht="21">
      <c r="A226" s="45"/>
      <c r="B226" s="46"/>
      <c r="C226" s="47"/>
      <c r="D226" s="47"/>
      <c r="E226" s="47"/>
      <c r="F226" s="47"/>
      <c r="G226" s="48"/>
    </row>
    <row r="227" ht="15"/>
    <row r="228" spans="1:7" ht="20.25">
      <c r="A228" s="3" t="s">
        <v>1</v>
      </c>
      <c r="B228" s="4">
        <v>117</v>
      </c>
      <c r="C228" s="5"/>
      <c r="D228" s="6" t="s">
        <v>2</v>
      </c>
      <c r="E228" s="7"/>
      <c r="F228" s="6" t="s">
        <v>83</v>
      </c>
      <c r="G228" s="8"/>
    </row>
    <row r="229" spans="1:7" ht="20.25">
      <c r="A229" s="9" t="s">
        <v>67</v>
      </c>
      <c r="B229" s="10"/>
      <c r="C229" s="10"/>
      <c r="D229" s="10"/>
      <c r="E229" s="10"/>
      <c r="F229" s="10"/>
      <c r="G229" s="11"/>
    </row>
    <row r="230" spans="1:7" ht="21">
      <c r="A230" s="12" t="s">
        <v>5</v>
      </c>
      <c r="B230" s="13" t="s">
        <v>6</v>
      </c>
      <c r="C230" s="14"/>
      <c r="D230" s="15" t="s">
        <v>7</v>
      </c>
      <c r="E230" s="16" t="s">
        <v>105</v>
      </c>
      <c r="F230" s="16"/>
      <c r="G230" s="17"/>
    </row>
    <row r="231" spans="1:7" ht="20.25">
      <c r="A231" s="18" t="s">
        <v>9</v>
      </c>
      <c r="B231" s="19" t="s">
        <v>10</v>
      </c>
      <c r="C231" s="19"/>
      <c r="D231" s="19"/>
      <c r="E231" s="19" t="s">
        <v>11</v>
      </c>
      <c r="F231" s="19"/>
      <c r="G231" s="20"/>
    </row>
    <row r="232" spans="1:7" ht="20.25">
      <c r="A232" s="21" t="s">
        <v>12</v>
      </c>
      <c r="B232" s="22" t="s">
        <v>106</v>
      </c>
      <c r="C232" s="22"/>
      <c r="D232" s="22"/>
      <c r="E232" s="22">
        <v>1200</v>
      </c>
      <c r="F232" s="22"/>
      <c r="G232" s="23"/>
    </row>
    <row r="233" spans="1:7" ht="20.25">
      <c r="A233" s="21" t="s">
        <v>14</v>
      </c>
      <c r="B233" s="22" t="s">
        <v>63</v>
      </c>
      <c r="C233" s="22"/>
      <c r="D233" s="22"/>
      <c r="E233" s="22">
        <v>723.32</v>
      </c>
      <c r="F233" s="22"/>
      <c r="G233" s="23"/>
    </row>
    <row r="234" spans="1:7" ht="21">
      <c r="A234" s="24" t="s">
        <v>15</v>
      </c>
      <c r="B234" s="16" t="s">
        <v>16</v>
      </c>
      <c r="C234" s="16"/>
      <c r="D234" s="16"/>
      <c r="E234" s="16">
        <f>E232+E233</f>
        <v>1923.3200000000002</v>
      </c>
      <c r="F234" s="16"/>
      <c r="G234" s="17"/>
    </row>
    <row r="235" spans="1:7" ht="20.25">
      <c r="A235" s="25"/>
      <c r="B235" s="19" t="s">
        <v>17</v>
      </c>
      <c r="C235" s="19" t="s">
        <v>18</v>
      </c>
      <c r="D235" s="19" t="s">
        <v>19</v>
      </c>
      <c r="E235" s="19" t="s">
        <v>20</v>
      </c>
      <c r="F235" s="19" t="s">
        <v>21</v>
      </c>
      <c r="G235" s="20" t="s">
        <v>22</v>
      </c>
    </row>
    <row r="236" spans="1:7" ht="20.25">
      <c r="A236" s="26"/>
      <c r="B236" s="49" t="s">
        <v>107</v>
      </c>
      <c r="C236" s="31" t="s">
        <v>24</v>
      </c>
      <c r="D236" s="22" t="s">
        <v>25</v>
      </c>
      <c r="E236" s="22">
        <v>120</v>
      </c>
      <c r="F236" s="22">
        <v>3</v>
      </c>
      <c r="G236" s="23">
        <v>360</v>
      </c>
    </row>
    <row r="237" spans="1:7" ht="20.25">
      <c r="A237" s="21" t="s">
        <v>9</v>
      </c>
      <c r="B237" s="52"/>
      <c r="C237" s="31" t="s">
        <v>26</v>
      </c>
      <c r="D237" s="22" t="s">
        <v>55</v>
      </c>
      <c r="E237" s="22">
        <v>56.5</v>
      </c>
      <c r="F237" s="22">
        <v>2</v>
      </c>
      <c r="G237" s="23">
        <v>113</v>
      </c>
    </row>
    <row r="238" spans="1:7" ht="20.25">
      <c r="A238" s="21"/>
      <c r="B238" s="52" t="s">
        <v>108</v>
      </c>
      <c r="C238" s="22" t="s">
        <v>59</v>
      </c>
      <c r="D238" s="22"/>
      <c r="E238" s="22"/>
      <c r="F238" s="22"/>
      <c r="G238" s="23">
        <v>15.27</v>
      </c>
    </row>
    <row r="239" spans="1:7" ht="20.25">
      <c r="A239" s="21" t="s">
        <v>12</v>
      </c>
      <c r="B239" s="50" t="s">
        <v>109</v>
      </c>
      <c r="C239" s="22" t="s">
        <v>24</v>
      </c>
      <c r="D239" s="22" t="s">
        <v>25</v>
      </c>
      <c r="E239" s="22">
        <v>120</v>
      </c>
      <c r="F239" s="22">
        <v>3</v>
      </c>
      <c r="G239" s="23">
        <v>360</v>
      </c>
    </row>
    <row r="240" spans="1:7" ht="20.25">
      <c r="A240" s="30"/>
      <c r="B240" s="49"/>
      <c r="C240" s="31" t="s">
        <v>26</v>
      </c>
      <c r="D240" s="22" t="s">
        <v>55</v>
      </c>
      <c r="E240" s="22">
        <v>56.5</v>
      </c>
      <c r="F240" s="22">
        <v>2</v>
      </c>
      <c r="G240" s="23">
        <v>113</v>
      </c>
    </row>
    <row r="241" spans="1:7" ht="20.25">
      <c r="A241" s="30" t="s">
        <v>31</v>
      </c>
      <c r="B241" s="49" t="s">
        <v>110</v>
      </c>
      <c r="C241" s="22" t="s">
        <v>59</v>
      </c>
      <c r="D241" s="22"/>
      <c r="E241" s="22"/>
      <c r="F241" s="29"/>
      <c r="G241" s="23">
        <v>15.56</v>
      </c>
    </row>
    <row r="242" spans="1:7" ht="20.25">
      <c r="A242" s="30"/>
      <c r="B242" s="50"/>
      <c r="C242" s="22"/>
      <c r="D242" s="22"/>
      <c r="E242" s="22"/>
      <c r="F242" s="29"/>
      <c r="G242" s="23"/>
    </row>
    <row r="243" spans="1:7" ht="20.25">
      <c r="A243" s="30" t="s">
        <v>33</v>
      </c>
      <c r="B243" s="49"/>
      <c r="C243" s="22"/>
      <c r="D243" s="22"/>
      <c r="E243" s="22"/>
      <c r="F243" s="22"/>
      <c r="G243" s="23"/>
    </row>
    <row r="244" spans="1:7" ht="20.25">
      <c r="A244" s="21"/>
      <c r="B244" s="50"/>
      <c r="C244" s="22"/>
      <c r="D244" s="22"/>
      <c r="E244" s="22"/>
      <c r="F244" s="22"/>
      <c r="G244" s="23"/>
    </row>
    <row r="245" spans="1:7" ht="20.25">
      <c r="A245" s="21"/>
      <c r="B245" s="28"/>
      <c r="C245" s="22"/>
      <c r="D245" s="22"/>
      <c r="E245" s="22"/>
      <c r="F245" s="22"/>
      <c r="G245" s="23"/>
    </row>
    <row r="246" spans="1:7" ht="20.25">
      <c r="A246" s="26"/>
      <c r="B246" s="22"/>
      <c r="C246" s="22"/>
      <c r="D246" s="22"/>
      <c r="E246" s="22"/>
      <c r="F246" s="22"/>
      <c r="G246" s="23">
        <f>E246*F246</f>
        <v>0</v>
      </c>
    </row>
    <row r="247" spans="1:7" ht="20.25">
      <c r="A247" s="26"/>
      <c r="B247" s="22"/>
      <c r="C247" s="22"/>
      <c r="D247" s="22"/>
      <c r="E247" s="22"/>
      <c r="F247" s="22"/>
      <c r="G247" s="23">
        <f>E247*F247</f>
        <v>0</v>
      </c>
    </row>
    <row r="248" spans="1:7" ht="21">
      <c r="A248" s="33"/>
      <c r="B248" s="15" t="s">
        <v>41</v>
      </c>
      <c r="C248" s="16">
        <f>SUM(G236:G247)</f>
        <v>976.8299999999999</v>
      </c>
      <c r="D248" s="16"/>
      <c r="E248" s="15" t="s">
        <v>42</v>
      </c>
      <c r="F248" s="16">
        <f>E234-C248</f>
        <v>946.4900000000002</v>
      </c>
      <c r="G248" s="17"/>
    </row>
    <row r="249" spans="1:7" ht="20.25">
      <c r="A249" s="34"/>
      <c r="B249" s="35"/>
      <c r="C249" s="36"/>
      <c r="D249" s="36"/>
      <c r="E249" s="36"/>
      <c r="F249" s="36"/>
      <c r="G249" s="37"/>
    </row>
    <row r="250" spans="1:7" ht="20.25">
      <c r="A250" s="38" t="s">
        <v>44</v>
      </c>
      <c r="B250" s="39"/>
      <c r="C250" s="40"/>
      <c r="D250" s="40"/>
      <c r="E250" s="40"/>
      <c r="F250" s="40"/>
      <c r="G250" s="41"/>
    </row>
    <row r="251" spans="1:7" ht="20.25">
      <c r="A251" s="38" t="s">
        <v>46</v>
      </c>
      <c r="B251" s="51" t="s">
        <v>111</v>
      </c>
      <c r="C251" s="43"/>
      <c r="D251" s="43"/>
      <c r="E251" s="43"/>
      <c r="F251" s="43"/>
      <c r="G251" s="44"/>
    </row>
    <row r="252" spans="1:7" ht="20.25">
      <c r="A252" s="38" t="s">
        <v>47</v>
      </c>
      <c r="B252" s="42"/>
      <c r="C252" s="43"/>
      <c r="D252" s="43"/>
      <c r="E252" s="43"/>
      <c r="F252" s="43"/>
      <c r="G252" s="44"/>
    </row>
    <row r="253" spans="1:7" ht="20.25">
      <c r="A253" s="38" t="s">
        <v>48</v>
      </c>
      <c r="B253" s="42"/>
      <c r="C253" s="43"/>
      <c r="D253" s="43"/>
      <c r="E253" s="43"/>
      <c r="F253" s="43"/>
      <c r="G253" s="44"/>
    </row>
    <row r="254" spans="1:7" ht="21">
      <c r="A254" s="45"/>
      <c r="B254" s="46"/>
      <c r="C254" s="47"/>
      <c r="D254" s="47"/>
      <c r="E254" s="47"/>
      <c r="F254" s="47"/>
      <c r="G254" s="48"/>
    </row>
  </sheetData>
  <sheetProtection/>
  <mergeCells count="222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60:C60"/>
    <mergeCell ref="D60:E60"/>
    <mergeCell ref="F60:G60"/>
    <mergeCell ref="A61:G61"/>
    <mergeCell ref="B62:C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80:D80"/>
    <mergeCell ref="F80:G80"/>
    <mergeCell ref="B81:G81"/>
    <mergeCell ref="B82:G82"/>
    <mergeCell ref="B83:G83"/>
    <mergeCell ref="B84:G84"/>
    <mergeCell ref="B85:G85"/>
    <mergeCell ref="B86:G86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C108:D108"/>
    <mergeCell ref="F108:G108"/>
    <mergeCell ref="B109:G109"/>
    <mergeCell ref="B110:G110"/>
    <mergeCell ref="B111:G111"/>
    <mergeCell ref="B112:G112"/>
    <mergeCell ref="B113:G113"/>
    <mergeCell ref="B114:G114"/>
    <mergeCell ref="B116:C116"/>
    <mergeCell ref="D116:E116"/>
    <mergeCell ref="F116:G116"/>
    <mergeCell ref="A117:G117"/>
    <mergeCell ref="B118:C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C136:D136"/>
    <mergeCell ref="F136:G136"/>
    <mergeCell ref="B137:G137"/>
    <mergeCell ref="B138:G138"/>
    <mergeCell ref="B139:G139"/>
    <mergeCell ref="B140:G140"/>
    <mergeCell ref="B141:G141"/>
    <mergeCell ref="B142:G142"/>
    <mergeCell ref="B144:C144"/>
    <mergeCell ref="D144:E144"/>
    <mergeCell ref="F144:G144"/>
    <mergeCell ref="A145:G145"/>
    <mergeCell ref="B146:C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C164:D164"/>
    <mergeCell ref="F164:G164"/>
    <mergeCell ref="B165:G165"/>
    <mergeCell ref="B166:G166"/>
    <mergeCell ref="B167:G167"/>
    <mergeCell ref="B168:G168"/>
    <mergeCell ref="B169:G169"/>
    <mergeCell ref="B170:G170"/>
    <mergeCell ref="B172:C172"/>
    <mergeCell ref="D172:E172"/>
    <mergeCell ref="F172:G172"/>
    <mergeCell ref="A173:G173"/>
    <mergeCell ref="B174:C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C192:D192"/>
    <mergeCell ref="F192:G192"/>
    <mergeCell ref="B193:G193"/>
    <mergeCell ref="B194:G194"/>
    <mergeCell ref="B195:G195"/>
    <mergeCell ref="B196:G196"/>
    <mergeCell ref="B197:G197"/>
    <mergeCell ref="B198:G198"/>
    <mergeCell ref="B200:C200"/>
    <mergeCell ref="D200:E200"/>
    <mergeCell ref="F200:G200"/>
    <mergeCell ref="A201:G201"/>
    <mergeCell ref="B202:C202"/>
    <mergeCell ref="E202:G202"/>
    <mergeCell ref="B203:D203"/>
    <mergeCell ref="E203:G203"/>
    <mergeCell ref="B204:D204"/>
    <mergeCell ref="E204:G204"/>
    <mergeCell ref="B205:D205"/>
    <mergeCell ref="E205:G205"/>
    <mergeCell ref="B206:D206"/>
    <mergeCell ref="E206:G206"/>
    <mergeCell ref="C220:D220"/>
    <mergeCell ref="F220:G220"/>
    <mergeCell ref="B221:G221"/>
    <mergeCell ref="B222:G222"/>
    <mergeCell ref="B223:G223"/>
    <mergeCell ref="B224:G224"/>
    <mergeCell ref="B225:G225"/>
    <mergeCell ref="B226:G226"/>
    <mergeCell ref="B228:C228"/>
    <mergeCell ref="D228:E228"/>
    <mergeCell ref="F228:G228"/>
    <mergeCell ref="A229:G229"/>
    <mergeCell ref="B230:C230"/>
    <mergeCell ref="E230:G230"/>
    <mergeCell ref="B231:D231"/>
    <mergeCell ref="E231:G231"/>
    <mergeCell ref="B232:D232"/>
    <mergeCell ref="E232:G232"/>
    <mergeCell ref="B233:D233"/>
    <mergeCell ref="E233:G233"/>
    <mergeCell ref="B234:D234"/>
    <mergeCell ref="E234:G234"/>
    <mergeCell ref="C248:D248"/>
    <mergeCell ref="F248:G248"/>
    <mergeCell ref="B249:G249"/>
    <mergeCell ref="B250:G250"/>
    <mergeCell ref="B251:G251"/>
    <mergeCell ref="B252:G252"/>
    <mergeCell ref="B253:G253"/>
    <mergeCell ref="B254:G254"/>
    <mergeCell ref="B10:B11"/>
    <mergeCell ref="B12:B13"/>
    <mergeCell ref="B18:B19"/>
    <mergeCell ref="B20:B21"/>
    <mergeCell ref="B40:B41"/>
    <mergeCell ref="B42:B43"/>
    <mergeCell ref="B44:B45"/>
    <mergeCell ref="B48:B49"/>
    <mergeCell ref="B50:B51"/>
    <mergeCell ref="B72:B73"/>
    <mergeCell ref="B76:B77"/>
    <mergeCell ref="B78:B79"/>
    <mergeCell ref="B101:B102"/>
    <mergeCell ref="B103:B104"/>
    <mergeCell ref="B106:B107"/>
    <mergeCell ref="B129:B130"/>
    <mergeCell ref="B131:B132"/>
    <mergeCell ref="B134:B135"/>
    <mergeCell ref="B162:B163"/>
    <mergeCell ref="B190:B191"/>
    <mergeCell ref="B218:B219"/>
    <mergeCell ref="B246:B24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2019-11-08T04:48:26Z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