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<sst xmlns="http://schemas.openxmlformats.org/spreadsheetml/2006/main" count="250" uniqueCount="77">
  <si>
    <t>善款使用情况表</t>
  </si>
  <si>
    <t>助养编号</t>
  </si>
  <si>
    <t>被助养孩子</t>
  </si>
  <si>
    <t>玛桑</t>
  </si>
  <si>
    <t>第一轮助养</t>
  </si>
  <si>
    <t>助养人</t>
  </si>
  <si>
    <t>上海景晓莺</t>
  </si>
  <si>
    <t>助养时间</t>
  </si>
  <si>
    <t>2015.5.1-2016.5.1</t>
  </si>
  <si>
    <t>善</t>
  </si>
  <si>
    <t>到账日期</t>
  </si>
  <si>
    <t>金额</t>
  </si>
  <si>
    <t>款</t>
  </si>
  <si>
    <t>2015.3.31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</si>
  <si>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</si>
  <si>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</si>
  <si>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</si>
  <si>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</si>
  <si>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</si>
  <si>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</si>
  <si>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</si>
  <si>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</si>
  <si>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</si>
  <si>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</si>
  <si>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</si>
  <si>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</si>
  <si>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</si>
  <si>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</si>
  <si>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</si>
  <si>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</si>
  <si>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</si>
  <si>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</si>
  <si>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</si>
  <si>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</si>
  <si>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</si>
  <si>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</si>
  <si>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</si>
  <si>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</si>
  <si>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</si>
  <si>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</si>
  <si>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</si>
  <si>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</si>
  <si>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2016.3.7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</si>
  <si>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</si>
  <si>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</si>
  <si>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</si>
  <si>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</si>
  <si>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</si>
  <si>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</si>
  <si>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</si>
  <si>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</si>
  <si>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</si>
  <si>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</si>
  <si>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</si>
  <si>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</si>
  <si>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</si>
  <si>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</si>
  <si>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</si>
  <si>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</si>
  <si>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</si>
  <si>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</si>
  <si>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</si>
  <si>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</si>
  <si>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2018.4.4</t>
  </si>
  <si>
    <t>18.5.20</t>
  </si>
  <si>
    <t>18.6.5</t>
  </si>
  <si>
    <t>18.11.16</t>
  </si>
  <si>
    <t>18.11.23</t>
  </si>
  <si>
    <t>第五轮助养</t>
  </si>
  <si>
    <t>2019.5.1-2020.5.1</t>
  </si>
  <si>
    <t>2019.4.9</t>
  </si>
  <si>
    <t>19.4.9</t>
  </si>
  <si>
    <t>19.4.22</t>
  </si>
  <si>
    <t>19.11.15</t>
  </si>
  <si>
    <t>19.11.24</t>
  </si>
  <si>
    <t>20.5.28</t>
  </si>
  <si>
    <t xml:space="preserve">"2020.7，孩子小学毕业，转马尼中学，停止助养，余款转助同措。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</si>
</sst>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5" fillId="0" borderId="3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13">
      <selection activeCell="B136" sqref="B136:G13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100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29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1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100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29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1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100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499.9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29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1" t="s">
        <v>54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55</v>
      </c>
      <c r="C72" s="22" t="s">
        <v>29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2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1" t="s">
        <v>60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100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63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696.42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1896.42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64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65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 t="s">
        <v>66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29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30</v>
      </c>
      <c r="B99" s="31" t="s">
        <v>67</v>
      </c>
      <c r="C99" s="22" t="s">
        <v>32</v>
      </c>
      <c r="D99" s="22"/>
      <c r="E99" s="22"/>
      <c r="F99" s="22"/>
      <c r="G99" s="23">
        <v>15.27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32"/>
      <c r="C102" s="22"/>
      <c r="D102" s="22"/>
      <c r="E102" s="22"/>
      <c r="F102" s="22"/>
      <c r="G102" s="23"/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34</v>
      </c>
      <c r="C106" s="16">
        <f>SUM(G94:G105)</f>
        <v>968.77</v>
      </c>
      <c r="D106" s="16"/>
      <c r="E106" s="15" t="s">
        <v>35</v>
      </c>
      <c r="F106" s="16">
        <f>E92-C106</f>
        <v>927.6500000000001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36</v>
      </c>
      <c r="B108" s="39"/>
      <c r="C108" s="40"/>
      <c r="D108" s="40"/>
      <c r="E108" s="40"/>
      <c r="F108" s="40"/>
      <c r="G108" s="41"/>
    </row>
    <row r="109" spans="1:7" ht="20.25">
      <c r="A109" s="38" t="s">
        <v>37</v>
      </c>
      <c r="B109" s="42"/>
      <c r="C109" s="43"/>
      <c r="D109" s="43"/>
      <c r="E109" s="43"/>
      <c r="F109" s="43"/>
      <c r="G109" s="44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100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68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69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70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43</v>
      </c>
      <c r="C119" s="22"/>
      <c r="D119" s="22"/>
      <c r="E119" s="22">
        <v>927.65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2127.65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71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7" t="s">
        <v>72</v>
      </c>
      <c r="C124" s="22" t="s">
        <v>32</v>
      </c>
      <c r="D124" s="22"/>
      <c r="E124" s="22"/>
      <c r="F124" s="22"/>
      <c r="G124" s="23">
        <v>15.56</v>
      </c>
    </row>
    <row r="125" spans="1:7" ht="20.25">
      <c r="A125" s="21" t="s">
        <v>12</v>
      </c>
      <c r="B125" s="30" t="s">
        <v>73</v>
      </c>
      <c r="C125" s="22" t="s">
        <v>24</v>
      </c>
      <c r="D125" s="22" t="s">
        <v>25</v>
      </c>
      <c r="E125" s="22">
        <v>120</v>
      </c>
      <c r="F125" s="22">
        <v>3</v>
      </c>
      <c r="G125" s="23">
        <v>360</v>
      </c>
    </row>
    <row r="126" spans="1:7" ht="20.25">
      <c r="A126" s="21"/>
      <c r="B126" s="29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30</v>
      </c>
      <c r="B127" s="31" t="s">
        <v>74</v>
      </c>
      <c r="C127" s="22" t="s">
        <v>32</v>
      </c>
      <c r="D127" s="22"/>
      <c r="E127" s="22"/>
      <c r="F127" s="22"/>
      <c r="G127" s="23">
        <v>18.87</v>
      </c>
    </row>
    <row r="128" spans="1:7" ht="20.25">
      <c r="A128" s="21"/>
      <c r="B128" s="27" t="s">
        <v>75</v>
      </c>
      <c r="C128" s="22" t="s">
        <v>24</v>
      </c>
      <c r="D128" s="22" t="s">
        <v>25</v>
      </c>
      <c r="E128" s="22">
        <v>122</v>
      </c>
      <c r="F128" s="28">
        <v>3</v>
      </c>
      <c r="G128" s="23">
        <v>366</v>
      </c>
    </row>
    <row r="129" spans="1:7" ht="20.25">
      <c r="A129" s="21" t="s">
        <v>33</v>
      </c>
      <c r="B129" s="29"/>
      <c r="C129" s="22" t="s">
        <v>26</v>
      </c>
      <c r="D129" s="22" t="s">
        <v>27</v>
      </c>
      <c r="E129" s="22">
        <v>56.5</v>
      </c>
      <c r="F129" s="28">
        <v>2</v>
      </c>
      <c r="G129" s="23">
        <v>113</v>
      </c>
    </row>
    <row r="130" spans="1:7" ht="20.25">
      <c r="A130" s="21"/>
      <c r="B130" s="32"/>
      <c r="C130" s="22" t="s">
        <v>32</v>
      </c>
      <c r="D130" s="22"/>
      <c r="E130" s="22"/>
      <c r="F130" s="22"/>
      <c r="G130" s="23">
        <v>19.23</v>
      </c>
    </row>
    <row r="131" spans="1:7" ht="20.25">
      <c r="A131" s="21"/>
      <c r="B131" s="31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34</v>
      </c>
      <c r="C134" s="16">
        <f>SUM(G122:G133)</f>
        <v>1478.6599999999999</v>
      </c>
      <c r="D134" s="16"/>
      <c r="E134" s="15" t="s">
        <v>35</v>
      </c>
      <c r="F134" s="16">
        <f>E120-C134</f>
        <v>648.9900000000002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36</v>
      </c>
      <c r="B136" s="49" t="s">
        <v>76</v>
      </c>
      <c r="C136" s="50"/>
      <c r="D136" s="50"/>
      <c r="E136" s="50"/>
      <c r="F136" s="50"/>
      <c r="G136" s="51"/>
    </row>
    <row r="137" spans="1:7" ht="20.25">
      <c r="A137" s="38" t="s">
        <v>37</v>
      </c>
      <c r="B137" s="42"/>
      <c r="C137" s="43"/>
      <c r="D137" s="43"/>
      <c r="E137" s="43"/>
      <c r="F137" s="43"/>
      <c r="G137" s="44"/>
    </row>
    <row r="138" spans="1:7" ht="20.25">
      <c r="A138" s="38" t="s">
        <v>38</v>
      </c>
      <c r="B138" s="42"/>
      <c r="C138" s="43"/>
      <c r="D138" s="43"/>
      <c r="E138" s="43"/>
      <c r="F138" s="43"/>
      <c r="G138" s="44"/>
    </row>
    <row r="139" spans="1:7" ht="20.25">
      <c r="A139" s="38" t="s">
        <v>39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</sheetData>
  <sheetProtection/>
  <mergeCells count="11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8:B19"/>
    <mergeCell ref="B20:B21"/>
    <mergeCell ref="B46:B47"/>
    <mergeCell ref="B48:B49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