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<sst xmlns="http://schemas.openxmlformats.org/spreadsheetml/2006/main" count="259" uniqueCount="81">
  <si>
    <t>善款使用情况表</t>
  </si>
  <si>
    <t>助养编号</t>
  </si>
  <si>
    <t>被助养孩子</t>
  </si>
  <si>
    <t>亚呷</t>
  </si>
  <si>
    <t>第一轮助养</t>
  </si>
  <si>
    <t>助养人</t>
  </si>
  <si>
    <t>柬埔寨灿灿、池俊、志文</t>
  </si>
  <si>
    <t>助养时间</t>
  </si>
  <si>
    <t>2014.11.1-2015.11.1</t>
  </si>
  <si>
    <t>善</t>
  </si>
  <si>
    <t>到账日期</t>
  </si>
  <si>
    <t>金额</t>
  </si>
  <si>
    <t>款</t>
  </si>
  <si>
    <r>
      <t>2</t>
    </r>
    <r>
      <rPr>
        <sz val="16"/>
        <rFont val="宋体"/>
        <family val="0"/>
      </rPr>
      <t>014.11.1</t>
    </r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</si>
  <si>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</si>
  <si>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</si>
  <si>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</si>
  <si>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</si>
  <si>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</si>
  <si>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</si>
  <si>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</si>
  <si>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</si>
  <si>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</si>
  <si>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</si>
  <si>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</si>
  <si>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</si>
  <si>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</si>
  <si>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</si>
  <si>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</si>
  <si>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</si>
  <si>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</si>
  <si>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支</t>
  </si>
  <si>
    <t>15.6.8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</si>
  <si>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</si>
  <si>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</si>
  <si>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</si>
  <si>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</si>
  <si>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</si>
  <si>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</si>
  <si>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</si>
  <si>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</si>
  <si>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烟台刘妮</t>
  </si>
  <si>
    <t>2015.11.1-2016.11.1</t>
  </si>
  <si>
    <r>
      <t>2</t>
    </r>
    <r>
      <rPr>
        <sz val="16"/>
        <rFont val="宋体"/>
        <family val="0"/>
      </rPr>
      <t>015.10.9</t>
    </r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</si>
  <si>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</si>
  <si>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</si>
  <si>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</si>
  <si>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</si>
  <si>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</si>
  <si>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</si>
  <si>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</si>
  <si>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</si>
  <si>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</si>
  <si>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</si>
  <si>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</si>
  <si>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</si>
  <si>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</si>
  <si>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</si>
  <si>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</si>
  <si>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</si>
  <si>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</si>
  <si>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</si>
  <si>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</si>
  <si>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</si>
  <si>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</si>
  <si>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</si>
  <si>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</si>
  <si>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</si>
  <si>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</si>
  <si>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</si>
  <si>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第五轮助养</t>
  </si>
  <si>
    <t>2018.11.1-2019.11.1</t>
  </si>
  <si>
    <t>2018.10.8</t>
  </si>
  <si>
    <t>18.11.16</t>
  </si>
  <si>
    <t>18.11.23</t>
  </si>
  <si>
    <t>19.4.9</t>
  </si>
  <si>
    <t>19.4.22</t>
  </si>
  <si>
    <t>19.11.15</t>
  </si>
  <si>
    <t>19.11.24</t>
  </si>
  <si>
    <t>20.5.28</t>
  </si>
  <si>
    <r>
      <t xml:space="preserve">2020.7，孩子小学毕业，转马尼中学，停止助养，余款转助友珍。 </t>
    </r>
    <r>
      <rPr>
        <sz val="12"/>
        <rFont val="宋体"/>
        <family val="0"/>
      </rPr>
      <t xml:space="preserve">    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</si>
</sst>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6" fillId="0" borderId="3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11">
      <selection activeCell="B138" sqref="B138:G13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/>
      <c r="E10" s="22">
        <v>20</v>
      </c>
      <c r="F10" s="28">
        <v>1</v>
      </c>
      <c r="G10" s="23">
        <f>E10*F10</f>
        <v>20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>E11*F11</f>
        <v>0</v>
      </c>
    </row>
    <row r="12" spans="1:7" ht="20.25">
      <c r="A12" s="21"/>
      <c r="B12" s="27" t="s">
        <v>25</v>
      </c>
      <c r="C12" s="22" t="s">
        <v>26</v>
      </c>
      <c r="D12" s="22" t="s">
        <v>27</v>
      </c>
      <c r="E12" s="22">
        <v>100</v>
      </c>
      <c r="F12" s="22">
        <v>4</v>
      </c>
      <c r="G12" s="23">
        <v>400</v>
      </c>
    </row>
    <row r="13" spans="1:7" ht="20.25">
      <c r="A13" s="21" t="s">
        <v>12</v>
      </c>
      <c r="B13" s="29"/>
      <c r="C13" s="22" t="s">
        <v>28</v>
      </c>
      <c r="D13" s="22" t="s">
        <v>29</v>
      </c>
      <c r="E13" s="22">
        <v>55</v>
      </c>
      <c r="F13" s="22">
        <v>2</v>
      </c>
      <c r="G13" s="23">
        <v>110</v>
      </c>
    </row>
    <row r="14" spans="1:7" ht="20.25">
      <c r="A14" s="21"/>
      <c r="B14" s="29" t="s">
        <v>25</v>
      </c>
      <c r="C14" s="22" t="s">
        <v>30</v>
      </c>
      <c r="D14" s="22"/>
      <c r="E14" s="22"/>
      <c r="F14" s="22"/>
      <c r="G14" s="23">
        <v>10</v>
      </c>
    </row>
    <row r="15" spans="1:7" ht="20.25">
      <c r="A15" s="21" t="s">
        <v>31</v>
      </c>
      <c r="B15" s="29"/>
      <c r="C15" s="22"/>
      <c r="D15" s="22"/>
      <c r="E15" s="22"/>
      <c r="F15" s="22"/>
      <c r="G15" s="23">
        <v>0</v>
      </c>
    </row>
    <row r="16" spans="1:7" ht="20.25">
      <c r="A16" s="21"/>
      <c r="B16" s="30" t="s">
        <v>32</v>
      </c>
      <c r="C16" s="22" t="s">
        <v>26</v>
      </c>
      <c r="D16" s="22" t="s">
        <v>27</v>
      </c>
      <c r="E16" s="22">
        <v>105</v>
      </c>
      <c r="F16" s="28">
        <v>3</v>
      </c>
      <c r="G16" s="23">
        <f>E16*F16</f>
        <v>315</v>
      </c>
    </row>
    <row r="17" spans="1:7" ht="20.25">
      <c r="A17" s="21" t="s">
        <v>33</v>
      </c>
      <c r="B17" s="31"/>
      <c r="C17" s="22" t="s">
        <v>28</v>
      </c>
      <c r="D17" s="22" t="s">
        <v>29</v>
      </c>
      <c r="E17" s="22">
        <v>52.5</v>
      </c>
      <c r="F17" s="28">
        <v>2</v>
      </c>
      <c r="G17" s="23">
        <f>E17*F17</f>
        <v>105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960</v>
      </c>
      <c r="D22" s="16"/>
      <c r="E22" s="15" t="s">
        <v>35</v>
      </c>
      <c r="F22" s="16">
        <f>E8-C22</f>
        <v>240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80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41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240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1440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0" t="s">
        <v>45</v>
      </c>
      <c r="C38" s="22" t="s">
        <v>26</v>
      </c>
      <c r="D38" s="22" t="s">
        <v>27</v>
      </c>
      <c r="E38" s="22">
        <v>105</v>
      </c>
      <c r="F38" s="28">
        <v>4</v>
      </c>
      <c r="G38" s="23">
        <v>420</v>
      </c>
    </row>
    <row r="39" spans="1:7" ht="20.25">
      <c r="A39" s="21" t="s">
        <v>9</v>
      </c>
      <c r="B39" s="48"/>
      <c r="C39" s="22" t="s">
        <v>28</v>
      </c>
      <c r="D39" s="22" t="s">
        <v>29</v>
      </c>
      <c r="E39" s="22">
        <v>52.5</v>
      </c>
      <c r="F39" s="28">
        <v>2</v>
      </c>
      <c r="G39" s="23">
        <v>105</v>
      </c>
    </row>
    <row r="40" spans="1:7" ht="20.25">
      <c r="A40" s="21"/>
      <c r="B40" s="48"/>
      <c r="C40" s="22" t="s">
        <v>46</v>
      </c>
      <c r="D40" s="22"/>
      <c r="E40" s="22">
        <v>25</v>
      </c>
      <c r="F40" s="22">
        <v>1</v>
      </c>
      <c r="G40" s="23">
        <v>25</v>
      </c>
    </row>
    <row r="41" spans="1:7" ht="20.25">
      <c r="A41" s="21" t="s">
        <v>12</v>
      </c>
      <c r="B41" s="31" t="s">
        <v>47</v>
      </c>
      <c r="C41" s="22" t="s">
        <v>30</v>
      </c>
      <c r="D41" s="22"/>
      <c r="E41" s="22"/>
      <c r="F41" s="22"/>
      <c r="G41" s="23">
        <v>19.5</v>
      </c>
    </row>
    <row r="42" spans="1:7" ht="20.25">
      <c r="A42" s="21"/>
      <c r="B42" s="29" t="s">
        <v>48</v>
      </c>
      <c r="C42" s="22" t="s">
        <v>26</v>
      </c>
      <c r="D42" s="22" t="s">
        <v>27</v>
      </c>
      <c r="E42" s="22">
        <v>105</v>
      </c>
      <c r="F42" s="22">
        <v>3</v>
      </c>
      <c r="G42" s="23">
        <v>315</v>
      </c>
    </row>
    <row r="43" spans="1:7" ht="20.25">
      <c r="A43" s="21" t="s">
        <v>31</v>
      </c>
      <c r="B43" s="29"/>
      <c r="C43" s="22" t="s">
        <v>28</v>
      </c>
      <c r="D43" s="22" t="s">
        <v>29</v>
      </c>
      <c r="E43" s="22">
        <v>53.75</v>
      </c>
      <c r="F43" s="22">
        <v>2</v>
      </c>
      <c r="G43" s="23">
        <v>107.5</v>
      </c>
    </row>
    <row r="44" spans="1:7" ht="20.25">
      <c r="A44" s="21"/>
      <c r="B44" s="30"/>
      <c r="C44" s="22"/>
      <c r="D44" s="22"/>
      <c r="E44" s="22"/>
      <c r="F44" s="28"/>
      <c r="G44" s="23">
        <v>0</v>
      </c>
    </row>
    <row r="45" spans="1:7" ht="20.25">
      <c r="A45" s="21" t="s">
        <v>33</v>
      </c>
      <c r="B45" s="31" t="s">
        <v>49</v>
      </c>
      <c r="C45" s="22" t="s">
        <v>30</v>
      </c>
      <c r="D45" s="22"/>
      <c r="E45" s="22"/>
      <c r="F45" s="28"/>
      <c r="G45" s="23">
        <v>19.7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1011.7</v>
      </c>
      <c r="D50" s="16"/>
      <c r="E50" s="15" t="s">
        <v>35</v>
      </c>
      <c r="F50" s="16">
        <f>E36-C50</f>
        <v>428.29999999999995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38"/>
      <c r="C52" s="39"/>
      <c r="D52" s="39"/>
      <c r="E52" s="39"/>
      <c r="F52" s="39"/>
      <c r="G52" s="40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80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50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41</v>
      </c>
      <c r="C60" s="14"/>
      <c r="D60" s="15" t="s">
        <v>7</v>
      </c>
      <c r="E60" s="16" t="s">
        <v>51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52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428.3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1628.3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30" t="s">
        <v>53</v>
      </c>
      <c r="C66" s="22" t="s">
        <v>26</v>
      </c>
      <c r="D66" s="22" t="s">
        <v>27</v>
      </c>
      <c r="E66" s="22">
        <v>110</v>
      </c>
      <c r="F66" s="28">
        <v>3</v>
      </c>
      <c r="G66" s="23">
        <v>330</v>
      </c>
    </row>
    <row r="67" spans="1:7" ht="20.25">
      <c r="A67" s="21" t="s">
        <v>9</v>
      </c>
      <c r="B67" s="48"/>
      <c r="C67" s="22" t="s">
        <v>28</v>
      </c>
      <c r="D67" s="22" t="s">
        <v>29</v>
      </c>
      <c r="E67" s="22">
        <v>57.5</v>
      </c>
      <c r="F67" s="28">
        <v>2</v>
      </c>
      <c r="G67" s="23">
        <v>115</v>
      </c>
    </row>
    <row r="68" spans="1:7" ht="20.25">
      <c r="A68" s="21"/>
      <c r="B68" s="48" t="s">
        <v>54</v>
      </c>
      <c r="C68" s="22" t="s">
        <v>30</v>
      </c>
      <c r="D68" s="22"/>
      <c r="E68" s="22"/>
      <c r="F68" s="22"/>
      <c r="G68" s="23">
        <v>23.4</v>
      </c>
    </row>
    <row r="69" spans="1:7" ht="20.25">
      <c r="A69" s="21" t="s">
        <v>12</v>
      </c>
      <c r="B69" s="31" t="s">
        <v>55</v>
      </c>
      <c r="C69" s="22" t="s">
        <v>26</v>
      </c>
      <c r="D69" s="22" t="s">
        <v>27</v>
      </c>
      <c r="E69" s="22">
        <v>116</v>
      </c>
      <c r="F69" s="22">
        <v>3</v>
      </c>
      <c r="G69" s="23">
        <v>348</v>
      </c>
    </row>
    <row r="70" spans="1:7" ht="20.25">
      <c r="A70" s="21"/>
      <c r="B70" s="29"/>
      <c r="C70" s="22" t="s">
        <v>28</v>
      </c>
      <c r="D70" s="22" t="s">
        <v>29</v>
      </c>
      <c r="E70" s="22">
        <v>56</v>
      </c>
      <c r="F70" s="22">
        <v>2</v>
      </c>
      <c r="G70" s="23">
        <v>112</v>
      </c>
    </row>
    <row r="71" spans="1:7" ht="20.25">
      <c r="A71" s="21" t="s">
        <v>31</v>
      </c>
      <c r="B71" s="29" t="s">
        <v>56</v>
      </c>
      <c r="C71" s="22" t="s">
        <v>30</v>
      </c>
      <c r="D71" s="22"/>
      <c r="E71" s="22"/>
      <c r="F71" s="22"/>
      <c r="G71" s="23">
        <v>12.27</v>
      </c>
    </row>
    <row r="72" spans="1:7" ht="20.25">
      <c r="A72" s="21"/>
      <c r="B72" s="30"/>
      <c r="C72" s="22"/>
      <c r="D72" s="22"/>
      <c r="E72" s="22"/>
      <c r="F72" s="28"/>
      <c r="G72" s="23"/>
    </row>
    <row r="73" spans="1:7" ht="20.25">
      <c r="A73" s="21" t="s">
        <v>33</v>
      </c>
      <c r="B73" s="31"/>
      <c r="C73" s="22"/>
      <c r="D73" s="22"/>
      <c r="E73" s="22"/>
      <c r="F73" s="28"/>
      <c r="G73" s="23"/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34</v>
      </c>
      <c r="C78" s="16">
        <f>SUM(G66:G77)</f>
        <v>940.67</v>
      </c>
      <c r="D78" s="16"/>
      <c r="E78" s="15" t="s">
        <v>35</v>
      </c>
      <c r="F78" s="16">
        <f>E64-C78</f>
        <v>687.63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36</v>
      </c>
      <c r="B80" s="38"/>
      <c r="C80" s="39"/>
      <c r="D80" s="39"/>
      <c r="E80" s="39"/>
      <c r="F80" s="39"/>
      <c r="G80" s="40"/>
    </row>
    <row r="81" spans="1:7" ht="20.25">
      <c r="A81" s="37" t="s">
        <v>37</v>
      </c>
      <c r="B81" s="41"/>
      <c r="C81" s="42"/>
      <c r="D81" s="42"/>
      <c r="E81" s="42"/>
      <c r="F81" s="42"/>
      <c r="G81" s="43"/>
    </row>
    <row r="82" spans="1:7" ht="20.25">
      <c r="A82" s="37" t="s">
        <v>38</v>
      </c>
      <c r="B82" s="41"/>
      <c r="C82" s="42"/>
      <c r="D82" s="42"/>
      <c r="E82" s="42"/>
      <c r="F82" s="42"/>
      <c r="G82" s="43"/>
    </row>
    <row r="83" spans="1:7" ht="20.25">
      <c r="A83" s="37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80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57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41</v>
      </c>
      <c r="C88" s="14"/>
      <c r="D88" s="15" t="s">
        <v>7</v>
      </c>
      <c r="E88" s="16" t="s">
        <v>58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59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687.63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1887.63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30" t="s">
        <v>60</v>
      </c>
      <c r="C94" s="22" t="s">
        <v>26</v>
      </c>
      <c r="D94" s="22" t="s">
        <v>27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48"/>
      <c r="C95" s="22" t="s">
        <v>28</v>
      </c>
      <c r="D95" s="22" t="s">
        <v>29</v>
      </c>
      <c r="E95" s="22">
        <v>56.5</v>
      </c>
      <c r="F95" s="28">
        <v>2</v>
      </c>
      <c r="G95" s="23">
        <v>113</v>
      </c>
    </row>
    <row r="96" spans="1:7" ht="20.25">
      <c r="A96" s="21"/>
      <c r="B96" s="48" t="s">
        <v>61</v>
      </c>
      <c r="C96" s="22" t="s">
        <v>30</v>
      </c>
      <c r="D96" s="22"/>
      <c r="E96" s="22"/>
      <c r="F96" s="22"/>
      <c r="G96" s="23">
        <v>13.16</v>
      </c>
    </row>
    <row r="97" spans="1:7" ht="20.25">
      <c r="A97" s="21" t="s">
        <v>12</v>
      </c>
      <c r="B97" s="31" t="s">
        <v>62</v>
      </c>
      <c r="C97" s="22" t="s">
        <v>46</v>
      </c>
      <c r="D97" s="22" t="s">
        <v>63</v>
      </c>
      <c r="E97" s="22">
        <v>20</v>
      </c>
      <c r="F97" s="22">
        <v>1</v>
      </c>
      <c r="G97" s="23">
        <v>20</v>
      </c>
    </row>
    <row r="98" spans="1:7" ht="20.25">
      <c r="A98" s="21"/>
      <c r="B98" s="29"/>
      <c r="C98" s="22" t="s">
        <v>64</v>
      </c>
      <c r="D98" s="22" t="s">
        <v>65</v>
      </c>
      <c r="E98" s="22">
        <v>25</v>
      </c>
      <c r="F98" s="22">
        <v>1</v>
      </c>
      <c r="G98" s="23">
        <v>25</v>
      </c>
    </row>
    <row r="99" spans="1:7" ht="20.25">
      <c r="A99" s="21" t="s">
        <v>31</v>
      </c>
      <c r="B99" s="29"/>
      <c r="C99" s="22" t="s">
        <v>66</v>
      </c>
      <c r="D99" s="22" t="s">
        <v>65</v>
      </c>
      <c r="E99" s="22">
        <v>1</v>
      </c>
      <c r="F99" s="22">
        <v>1</v>
      </c>
      <c r="G99" s="23">
        <v>1</v>
      </c>
    </row>
    <row r="100" spans="1:7" ht="20.25">
      <c r="A100" s="21"/>
      <c r="B100" s="30" t="s">
        <v>67</v>
      </c>
      <c r="C100" s="22" t="s">
        <v>30</v>
      </c>
      <c r="D100" s="22"/>
      <c r="E100" s="22"/>
      <c r="F100" s="28"/>
      <c r="G100" s="23">
        <v>5.05</v>
      </c>
    </row>
    <row r="101" spans="1:7" ht="20.25">
      <c r="A101" s="21" t="s">
        <v>33</v>
      </c>
      <c r="B101" s="48" t="s">
        <v>68</v>
      </c>
      <c r="C101" s="22" t="s">
        <v>26</v>
      </c>
      <c r="D101" s="22" t="s">
        <v>27</v>
      </c>
      <c r="E101" s="22">
        <v>118</v>
      </c>
      <c r="F101" s="28">
        <v>3</v>
      </c>
      <c r="G101" s="23">
        <v>354</v>
      </c>
    </row>
    <row r="102" spans="1:7" ht="20.25">
      <c r="A102" s="21"/>
      <c r="B102" s="48"/>
      <c r="C102" s="22" t="s">
        <v>28</v>
      </c>
      <c r="D102" s="22" t="s">
        <v>29</v>
      </c>
      <c r="E102" s="22">
        <v>56.5</v>
      </c>
      <c r="F102" s="22">
        <v>2</v>
      </c>
      <c r="G102" s="23">
        <v>113</v>
      </c>
    </row>
    <row r="103" spans="1:7" ht="20.25">
      <c r="A103" s="21"/>
      <c r="B103" s="31" t="s">
        <v>69</v>
      </c>
      <c r="C103" s="22" t="s">
        <v>30</v>
      </c>
      <c r="D103" s="22"/>
      <c r="E103" s="22"/>
      <c r="F103" s="22"/>
      <c r="G103" s="23">
        <v>13.5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34</v>
      </c>
      <c r="C106" s="16">
        <f>SUM(G94:G105)</f>
        <v>1011.71</v>
      </c>
      <c r="D106" s="16"/>
      <c r="E106" s="15" t="s">
        <v>35</v>
      </c>
      <c r="F106" s="16">
        <f>E92-C106</f>
        <v>875.9200000000001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36</v>
      </c>
      <c r="B108" s="38"/>
      <c r="C108" s="39"/>
      <c r="D108" s="39"/>
      <c r="E108" s="39"/>
      <c r="F108" s="39"/>
      <c r="G108" s="40"/>
    </row>
    <row r="109" spans="1:7" ht="20.25">
      <c r="A109" s="37" t="s">
        <v>37</v>
      </c>
      <c r="B109" s="41"/>
      <c r="C109" s="42"/>
      <c r="D109" s="42"/>
      <c r="E109" s="42"/>
      <c r="F109" s="42"/>
      <c r="G109" s="43"/>
    </row>
    <row r="110" spans="1:7" ht="20.25">
      <c r="A110" s="37" t="s">
        <v>38</v>
      </c>
      <c r="B110" s="41"/>
      <c r="C110" s="42"/>
      <c r="D110" s="42"/>
      <c r="E110" s="42"/>
      <c r="F110" s="42"/>
      <c r="G110" s="43"/>
    </row>
    <row r="111" spans="1:7" ht="20.25">
      <c r="A111" s="37" t="s">
        <v>39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4" ht="15"/>
    <row r="115" spans="1:7" ht="20.25">
      <c r="A115" s="3" t="s">
        <v>1</v>
      </c>
      <c r="B115" s="4">
        <v>80</v>
      </c>
      <c r="C115" s="5"/>
      <c r="D115" s="6" t="s">
        <v>2</v>
      </c>
      <c r="E115" s="7"/>
      <c r="F115" s="6" t="s">
        <v>3</v>
      </c>
      <c r="G115" s="8"/>
    </row>
    <row r="116" spans="1:7" ht="20.25">
      <c r="A116" s="9" t="s">
        <v>70</v>
      </c>
      <c r="B116" s="10"/>
      <c r="C116" s="10"/>
      <c r="D116" s="10"/>
      <c r="E116" s="10"/>
      <c r="F116" s="10"/>
      <c r="G116" s="11"/>
    </row>
    <row r="117" spans="1:7" ht="21">
      <c r="A117" s="12" t="s">
        <v>5</v>
      </c>
      <c r="B117" s="13" t="s">
        <v>41</v>
      </c>
      <c r="C117" s="14"/>
      <c r="D117" s="15" t="s">
        <v>7</v>
      </c>
      <c r="E117" s="16" t="s">
        <v>71</v>
      </c>
      <c r="F117" s="16"/>
      <c r="G117" s="17"/>
    </row>
    <row r="118" spans="1:7" ht="20.25">
      <c r="A118" s="18" t="s">
        <v>9</v>
      </c>
      <c r="B118" s="19" t="s">
        <v>10</v>
      </c>
      <c r="C118" s="19"/>
      <c r="D118" s="19"/>
      <c r="E118" s="19" t="s">
        <v>11</v>
      </c>
      <c r="F118" s="19"/>
      <c r="G118" s="20"/>
    </row>
    <row r="119" spans="1:7" ht="20.25">
      <c r="A119" s="21" t="s">
        <v>12</v>
      </c>
      <c r="B119" s="22" t="s">
        <v>72</v>
      </c>
      <c r="C119" s="22"/>
      <c r="D119" s="22"/>
      <c r="E119" s="22">
        <v>1200</v>
      </c>
      <c r="F119" s="22"/>
      <c r="G119" s="23"/>
    </row>
    <row r="120" spans="1:7" ht="20.25">
      <c r="A120" s="21" t="s">
        <v>14</v>
      </c>
      <c r="B120" s="22" t="s">
        <v>44</v>
      </c>
      <c r="C120" s="22"/>
      <c r="D120" s="22"/>
      <c r="E120" s="22">
        <v>875.92</v>
      </c>
      <c r="F120" s="22"/>
      <c r="G120" s="23"/>
    </row>
    <row r="121" spans="1:7" ht="21">
      <c r="A121" s="24" t="s">
        <v>15</v>
      </c>
      <c r="B121" s="16" t="s">
        <v>16</v>
      </c>
      <c r="C121" s="16"/>
      <c r="D121" s="16"/>
      <c r="E121" s="16">
        <f>SUM(E119:G120)</f>
        <v>2075.92</v>
      </c>
      <c r="F121" s="16"/>
      <c r="G121" s="17"/>
    </row>
    <row r="122" spans="1:7" ht="20.25">
      <c r="A122" s="25"/>
      <c r="B122" s="19" t="s">
        <v>17</v>
      </c>
      <c r="C122" s="19" t="s">
        <v>18</v>
      </c>
      <c r="D122" s="19" t="s">
        <v>19</v>
      </c>
      <c r="E122" s="19" t="s">
        <v>20</v>
      </c>
      <c r="F122" s="19" t="s">
        <v>21</v>
      </c>
      <c r="G122" s="20" t="s">
        <v>22</v>
      </c>
    </row>
    <row r="123" spans="1:7" ht="20.25">
      <c r="A123" s="26"/>
      <c r="B123" s="30" t="s">
        <v>73</v>
      </c>
      <c r="C123" s="22" t="s">
        <v>26</v>
      </c>
      <c r="D123" s="22" t="s">
        <v>27</v>
      </c>
      <c r="E123" s="22">
        <v>120</v>
      </c>
      <c r="F123" s="28">
        <v>3</v>
      </c>
      <c r="G123" s="23">
        <v>360</v>
      </c>
    </row>
    <row r="124" spans="1:7" ht="20.25">
      <c r="A124" s="21" t="s">
        <v>9</v>
      </c>
      <c r="B124" s="48"/>
      <c r="C124" s="22" t="s">
        <v>28</v>
      </c>
      <c r="D124" s="22" t="s">
        <v>29</v>
      </c>
      <c r="E124" s="22">
        <v>56.5</v>
      </c>
      <c r="F124" s="28">
        <v>2</v>
      </c>
      <c r="G124" s="23">
        <v>113</v>
      </c>
    </row>
    <row r="125" spans="1:7" ht="20.25">
      <c r="A125" s="21"/>
      <c r="B125" s="48" t="s">
        <v>74</v>
      </c>
      <c r="C125" s="22" t="s">
        <v>30</v>
      </c>
      <c r="D125" s="22"/>
      <c r="E125" s="22"/>
      <c r="F125" s="22"/>
      <c r="G125" s="23">
        <v>15.27</v>
      </c>
    </row>
    <row r="126" spans="1:7" ht="20.25">
      <c r="A126" s="21" t="s">
        <v>12</v>
      </c>
      <c r="B126" s="31" t="s">
        <v>75</v>
      </c>
      <c r="C126" s="22" t="s">
        <v>26</v>
      </c>
      <c r="D126" s="22" t="s">
        <v>27</v>
      </c>
      <c r="E126" s="22">
        <v>120</v>
      </c>
      <c r="F126" s="22">
        <v>3</v>
      </c>
      <c r="G126" s="23">
        <v>360</v>
      </c>
    </row>
    <row r="127" spans="1:7" ht="20.25">
      <c r="A127" s="21"/>
      <c r="B127" s="29"/>
      <c r="C127" s="22" t="s">
        <v>28</v>
      </c>
      <c r="D127" s="22" t="s">
        <v>29</v>
      </c>
      <c r="E127" s="22">
        <v>56.5</v>
      </c>
      <c r="F127" s="22">
        <v>2</v>
      </c>
      <c r="G127" s="23">
        <v>113</v>
      </c>
    </row>
    <row r="128" spans="1:7" ht="20.25">
      <c r="A128" s="21" t="s">
        <v>31</v>
      </c>
      <c r="B128" s="29" t="s">
        <v>76</v>
      </c>
      <c r="C128" s="22" t="s">
        <v>30</v>
      </c>
      <c r="D128" s="22"/>
      <c r="E128" s="22"/>
      <c r="F128" s="22"/>
      <c r="G128" s="23">
        <v>15.56</v>
      </c>
    </row>
    <row r="129" spans="1:7" ht="20.25">
      <c r="A129" s="21"/>
      <c r="B129" s="30" t="s">
        <v>77</v>
      </c>
      <c r="C129" s="22" t="s">
        <v>26</v>
      </c>
      <c r="D129" s="22" t="s">
        <v>27</v>
      </c>
      <c r="E129" s="22">
        <v>120</v>
      </c>
      <c r="F129" s="28">
        <v>3</v>
      </c>
      <c r="G129" s="23">
        <v>360</v>
      </c>
    </row>
    <row r="130" spans="1:7" ht="20.25">
      <c r="A130" s="21" t="s">
        <v>33</v>
      </c>
      <c r="B130" s="48"/>
      <c r="C130" s="22" t="s">
        <v>28</v>
      </c>
      <c r="D130" s="22" t="s">
        <v>29</v>
      </c>
      <c r="E130" s="22">
        <v>56.5</v>
      </c>
      <c r="F130" s="28">
        <v>2</v>
      </c>
      <c r="G130" s="23">
        <v>113</v>
      </c>
    </row>
    <row r="131" spans="1:7" ht="20.25">
      <c r="A131" s="21"/>
      <c r="B131" s="48" t="s">
        <v>78</v>
      </c>
      <c r="C131" s="22" t="s">
        <v>30</v>
      </c>
      <c r="D131" s="22"/>
      <c r="E131" s="22"/>
      <c r="F131" s="22"/>
      <c r="G131" s="23">
        <v>18.87</v>
      </c>
    </row>
    <row r="132" spans="1:7" ht="20.25">
      <c r="A132" s="21"/>
      <c r="B132" s="49" t="s">
        <v>79</v>
      </c>
      <c r="C132" s="22" t="s">
        <v>26</v>
      </c>
      <c r="D132" s="22" t="s">
        <v>27</v>
      </c>
      <c r="E132" s="22">
        <v>122</v>
      </c>
      <c r="F132" s="22">
        <v>3</v>
      </c>
      <c r="G132" s="23">
        <v>366</v>
      </c>
    </row>
    <row r="133" spans="1:7" ht="20.25">
      <c r="A133" s="21"/>
      <c r="B133" s="31"/>
      <c r="C133" s="22" t="s">
        <v>28</v>
      </c>
      <c r="D133" s="22" t="s">
        <v>29</v>
      </c>
      <c r="E133" s="22">
        <v>56.5</v>
      </c>
      <c r="F133" s="22">
        <v>2</v>
      </c>
      <c r="G133" s="23">
        <v>113</v>
      </c>
    </row>
    <row r="134" spans="1:7" ht="20.25">
      <c r="A134" s="26"/>
      <c r="B134" s="50"/>
      <c r="C134" s="22" t="s">
        <v>30</v>
      </c>
      <c r="D134" s="22"/>
      <c r="E134" s="22"/>
      <c r="F134" s="22"/>
      <c r="G134" s="23">
        <v>19.23</v>
      </c>
    </row>
    <row r="135" spans="1:7" ht="20.25">
      <c r="A135" s="26"/>
      <c r="B135" s="50"/>
      <c r="C135" s="22"/>
      <c r="D135" s="22"/>
      <c r="E135" s="22"/>
      <c r="F135" s="22"/>
      <c r="G135" s="23"/>
    </row>
    <row r="136" spans="1:7" ht="21">
      <c r="A136" s="32"/>
      <c r="B136" s="15" t="s">
        <v>34</v>
      </c>
      <c r="C136" s="16">
        <f>SUM(G123:G135)</f>
        <v>1966.9299999999998</v>
      </c>
      <c r="D136" s="16"/>
      <c r="E136" s="15" t="s">
        <v>35</v>
      </c>
      <c r="F136" s="16">
        <f>E121-C136</f>
        <v>108.99000000000024</v>
      </c>
      <c r="G136" s="17"/>
    </row>
    <row r="137" spans="1:7" ht="20.25">
      <c r="A137" s="33"/>
      <c r="B137" s="34"/>
      <c r="C137" s="35"/>
      <c r="D137" s="35"/>
      <c r="E137" s="35"/>
      <c r="F137" s="35"/>
      <c r="G137" s="36"/>
    </row>
    <row r="138" spans="1:7" ht="20.25">
      <c r="A138" s="37" t="s">
        <v>36</v>
      </c>
      <c r="B138" s="51" t="s">
        <v>80</v>
      </c>
      <c r="C138" s="39"/>
      <c r="D138" s="39"/>
      <c r="E138" s="39"/>
      <c r="F138" s="39"/>
      <c r="G138" s="40"/>
    </row>
    <row r="139" spans="1:7" ht="20.25">
      <c r="A139" s="37" t="s">
        <v>37</v>
      </c>
      <c r="B139" s="41"/>
      <c r="C139" s="42"/>
      <c r="D139" s="42"/>
      <c r="E139" s="42"/>
      <c r="F139" s="42"/>
      <c r="G139" s="43"/>
    </row>
    <row r="140" spans="1:7" ht="20.25">
      <c r="A140" s="37" t="s">
        <v>38</v>
      </c>
      <c r="B140" s="41"/>
      <c r="C140" s="42"/>
      <c r="D140" s="42"/>
      <c r="E140" s="42"/>
      <c r="F140" s="42"/>
      <c r="G140" s="43"/>
    </row>
    <row r="141" spans="1:7" ht="20.25">
      <c r="A141" s="37" t="s">
        <v>39</v>
      </c>
      <c r="B141" s="41"/>
      <c r="C141" s="42"/>
      <c r="D141" s="42"/>
      <c r="E141" s="42"/>
      <c r="F141" s="42"/>
      <c r="G141" s="43"/>
    </row>
    <row r="142" spans="1:7" ht="21">
      <c r="A142" s="44"/>
      <c r="B142" s="45"/>
      <c r="C142" s="46"/>
      <c r="D142" s="46"/>
      <c r="E142" s="46"/>
      <c r="F142" s="46"/>
      <c r="G142" s="47"/>
    </row>
  </sheetData>
  <sheetProtection/>
  <mergeCells count="12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0:B11"/>
    <mergeCell ref="B12:B13"/>
    <mergeCell ref="B18:B19"/>
    <mergeCell ref="B20:B21"/>
    <mergeCell ref="B46:B47"/>
    <mergeCell ref="B48:B49"/>
    <mergeCell ref="B74:B75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