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<sst xmlns="http://schemas.openxmlformats.org/spreadsheetml/2006/main" count="252" uniqueCount="79">
  <si>
    <t>善款使用情况表</t>
  </si>
  <si>
    <t>助养编号</t>
  </si>
  <si>
    <t>被助养孩子</t>
  </si>
  <si>
    <t>四郎彭措</t>
  </si>
  <si>
    <t>第一轮助养</t>
  </si>
  <si>
    <t>助养人</t>
  </si>
  <si>
    <t>山东威海初凌霞</t>
  </si>
  <si>
    <t>助养时间</t>
  </si>
  <si>
    <t>2015.5.1-2016.5.1</t>
  </si>
  <si>
    <t>善</t>
  </si>
  <si>
    <t>到账日期</t>
  </si>
  <si>
    <t>金额</t>
  </si>
  <si>
    <t>款</t>
  </si>
  <si>
    <t>2015.4.23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</si>
  <si>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</si>
  <si>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</si>
  <si>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</si>
  <si>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</si>
  <si>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</si>
  <si>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</si>
  <si>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</si>
  <si>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</si>
  <si>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</si>
  <si>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</si>
  <si>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</si>
  <si>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</si>
  <si>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</si>
  <si>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</si>
  <si>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</si>
  <si>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</si>
  <si>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</si>
  <si>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</si>
  <si>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</si>
  <si>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</si>
  <si>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</si>
  <si>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</si>
  <si>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</si>
  <si>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</si>
  <si>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</si>
  <si>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</si>
  <si>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</si>
  <si>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2016.5.1-2017.5.1</t>
  </si>
  <si>
    <t>2016.3.14</t>
  </si>
  <si>
    <t>上轮结转</t>
  </si>
  <si>
    <t>16.6.12</t>
  </si>
  <si>
    <t>16.6.18</t>
  </si>
  <si>
    <t>16.11.26</t>
  </si>
  <si>
    <t>16.12.10</t>
  </si>
  <si>
    <t>第三轮助养</t>
  </si>
  <si>
    <t>2017.5.1-2018.5.1</t>
  </si>
  <si>
    <t>2017.4.11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</si>
  <si>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</si>
  <si>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</si>
  <si>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</si>
  <si>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</si>
  <si>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</si>
  <si>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</si>
  <si>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</si>
  <si>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</si>
  <si>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</si>
  <si>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</si>
  <si>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第四轮助养</t>
  </si>
  <si>
    <t>2018.5.1-2019.5.1</t>
  </si>
  <si>
    <t>根呷益西剩余费用转来</t>
  </si>
  <si>
    <t>交交剩余费用转来</t>
  </si>
  <si>
    <t>2018.4.13</t>
  </si>
  <si>
    <t>18.5.20</t>
  </si>
  <si>
    <t>18.6.5</t>
  </si>
  <si>
    <t>18.11.16</t>
  </si>
  <si>
    <t>18.11.23</t>
  </si>
  <si>
    <t>第五轮助养</t>
  </si>
  <si>
    <t>2019.5.1-2020.5.1</t>
  </si>
  <si>
    <t>2019.4.9</t>
  </si>
  <si>
    <t>19.4.9</t>
  </si>
  <si>
    <t>19.4.22</t>
  </si>
  <si>
    <t>19.11.15</t>
  </si>
  <si>
    <t>19.11.24</t>
  </si>
  <si>
    <t>20.5.28</t>
  </si>
  <si>
    <t>2020.7，孩子小学毕业，停止助养，余款转凉山女孩活动。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</si>
</sst>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24">
      <selection activeCell="B140" sqref="B140:G14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360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30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29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31" t="s">
        <v>31</v>
      </c>
      <c r="C15" s="22" t="s">
        <v>32</v>
      </c>
      <c r="D15" s="22"/>
      <c r="E15" s="22"/>
      <c r="F15" s="22"/>
      <c r="G15" s="23">
        <v>19.5</v>
      </c>
    </row>
    <row r="16" spans="1:7" ht="20.25">
      <c r="A16" s="21"/>
      <c r="B16" s="27"/>
      <c r="C16" s="22"/>
      <c r="D16" s="22"/>
      <c r="E16" s="22"/>
      <c r="F16" s="28"/>
      <c r="G16" s="23">
        <f>E16*F16</f>
        <v>0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34</v>
      </c>
      <c r="C22" s="16">
        <f>SUM(G10:G21)</f>
        <v>989.5</v>
      </c>
      <c r="D22" s="16"/>
      <c r="E22" s="15" t="s">
        <v>35</v>
      </c>
      <c r="F22" s="16">
        <f>E8-C22</f>
        <v>210.5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360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210.5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1410.5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105</v>
      </c>
      <c r="F38" s="28">
        <v>3</v>
      </c>
      <c r="G38" s="23">
        <v>315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53.75</v>
      </c>
      <c r="F39" s="28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2"/>
      <c r="G40" s="23">
        <v>0</v>
      </c>
    </row>
    <row r="41" spans="1:7" ht="20.25">
      <c r="A41" s="21" t="s">
        <v>12</v>
      </c>
      <c r="B41" s="30" t="s">
        <v>45</v>
      </c>
      <c r="C41" s="22" t="s">
        <v>32</v>
      </c>
      <c r="D41" s="22"/>
      <c r="E41" s="22"/>
      <c r="F41" s="22"/>
      <c r="G41" s="23">
        <v>19.7</v>
      </c>
    </row>
    <row r="42" spans="1:7" ht="20.25">
      <c r="A42" s="21"/>
      <c r="B42" s="29" t="s">
        <v>46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31"/>
      <c r="C43" s="22" t="s">
        <v>26</v>
      </c>
      <c r="D43" s="22" t="s">
        <v>27</v>
      </c>
      <c r="E43" s="22">
        <v>57.5</v>
      </c>
      <c r="F43" s="22">
        <v>2</v>
      </c>
      <c r="G43" s="23">
        <v>115</v>
      </c>
    </row>
    <row r="44" spans="1:7" ht="20.25">
      <c r="A44" s="21"/>
      <c r="B44" s="27" t="s">
        <v>47</v>
      </c>
      <c r="C44" s="22" t="s">
        <v>32</v>
      </c>
      <c r="D44" s="22"/>
      <c r="E44" s="22"/>
      <c r="F44" s="28"/>
      <c r="G44" s="23">
        <v>23.4</v>
      </c>
    </row>
    <row r="45" spans="1:7" ht="20.25">
      <c r="A45" s="21" t="s">
        <v>33</v>
      </c>
      <c r="B45" s="29"/>
      <c r="C45" s="22"/>
      <c r="D45" s="22"/>
      <c r="E45" s="22"/>
      <c r="F45" s="28"/>
      <c r="G45" s="23">
        <f>E45*F45</f>
        <v>0</v>
      </c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34</v>
      </c>
      <c r="C50" s="16">
        <f>SUM(G38:G49)</f>
        <v>910.6</v>
      </c>
      <c r="D50" s="16"/>
      <c r="E50" s="15" t="s">
        <v>35</v>
      </c>
      <c r="F50" s="16">
        <f>E36-C50</f>
        <v>499.9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39"/>
      <c r="C52" s="40"/>
      <c r="D52" s="40"/>
      <c r="E52" s="40"/>
      <c r="F52" s="40"/>
      <c r="G52" s="41"/>
    </row>
    <row r="53" spans="1:7" ht="20.25">
      <c r="A53" s="38" t="s">
        <v>37</v>
      </c>
      <c r="B53" s="42"/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360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50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499.9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1699.9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51</v>
      </c>
      <c r="C66" s="22" t="s">
        <v>24</v>
      </c>
      <c r="D66" s="22" t="s">
        <v>25</v>
      </c>
      <c r="E66" s="22">
        <v>116</v>
      </c>
      <c r="F66" s="28">
        <v>3</v>
      </c>
      <c r="G66" s="23">
        <v>348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</v>
      </c>
      <c r="F67" s="28">
        <v>2</v>
      </c>
      <c r="G67" s="23">
        <v>112</v>
      </c>
    </row>
    <row r="68" spans="1:7" ht="20.25">
      <c r="A68" s="21"/>
      <c r="B68" s="27" t="s">
        <v>52</v>
      </c>
      <c r="C68" s="22" t="s">
        <v>32</v>
      </c>
      <c r="D68" s="22"/>
      <c r="E68" s="22"/>
      <c r="F68" s="22"/>
      <c r="G68" s="23">
        <v>12.27</v>
      </c>
    </row>
    <row r="69" spans="1:7" ht="20.25">
      <c r="A69" s="21" t="s">
        <v>12</v>
      </c>
      <c r="B69" s="30" t="s">
        <v>53</v>
      </c>
      <c r="C69" s="22" t="s">
        <v>24</v>
      </c>
      <c r="D69" s="22" t="s">
        <v>25</v>
      </c>
      <c r="E69" s="22">
        <v>118</v>
      </c>
      <c r="F69" s="22">
        <v>3</v>
      </c>
      <c r="G69" s="23">
        <v>354</v>
      </c>
    </row>
    <row r="70" spans="1:7" ht="20.25">
      <c r="A70" s="21"/>
      <c r="B70" s="29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30</v>
      </c>
      <c r="B71" s="31" t="s">
        <v>54</v>
      </c>
      <c r="C71" s="22" t="s">
        <v>32</v>
      </c>
      <c r="D71" s="22"/>
      <c r="E71" s="22"/>
      <c r="F71" s="22"/>
      <c r="G71" s="23">
        <v>13.16</v>
      </c>
    </row>
    <row r="72" spans="1:7" ht="20.25">
      <c r="A72" s="21"/>
      <c r="B72" s="27" t="s">
        <v>55</v>
      </c>
      <c r="C72" s="22" t="s">
        <v>29</v>
      </c>
      <c r="D72" s="22" t="s">
        <v>56</v>
      </c>
      <c r="E72" s="22">
        <v>20</v>
      </c>
      <c r="F72" s="28">
        <v>1</v>
      </c>
      <c r="G72" s="23">
        <v>20</v>
      </c>
    </row>
    <row r="73" spans="1:7" ht="20.25">
      <c r="A73" s="21" t="s">
        <v>33</v>
      </c>
      <c r="B73" s="29"/>
      <c r="C73" s="22" t="s">
        <v>57</v>
      </c>
      <c r="D73" s="22" t="s">
        <v>58</v>
      </c>
      <c r="E73" s="22">
        <v>25</v>
      </c>
      <c r="F73" s="28">
        <v>1</v>
      </c>
      <c r="G73" s="23">
        <v>25</v>
      </c>
    </row>
    <row r="74" spans="1:7" ht="20.25">
      <c r="A74" s="21"/>
      <c r="B74" s="32"/>
      <c r="C74" s="22" t="s">
        <v>59</v>
      </c>
      <c r="D74" s="22" t="s">
        <v>58</v>
      </c>
      <c r="E74" s="22">
        <v>1</v>
      </c>
      <c r="F74" s="22">
        <v>1</v>
      </c>
      <c r="G74" s="23">
        <v>1</v>
      </c>
    </row>
    <row r="75" spans="1:7" ht="20.25">
      <c r="A75" s="21"/>
      <c r="B75" s="31" t="s">
        <v>60</v>
      </c>
      <c r="C75" s="22" t="s">
        <v>32</v>
      </c>
      <c r="D75" s="22"/>
      <c r="E75" s="22"/>
      <c r="F75" s="22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34</v>
      </c>
      <c r="C78" s="16">
        <f>SUM(G66:G77)</f>
        <v>1003.4799999999999</v>
      </c>
      <c r="D78" s="16"/>
      <c r="E78" s="15" t="s">
        <v>35</v>
      </c>
      <c r="F78" s="16">
        <f>E64-C78</f>
        <v>696.4200000000002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36</v>
      </c>
      <c r="B80" s="39"/>
      <c r="C80" s="40"/>
      <c r="D80" s="40"/>
      <c r="E80" s="40"/>
      <c r="F80" s="40"/>
      <c r="G80" s="41"/>
    </row>
    <row r="81" spans="1:7" ht="20.25">
      <c r="A81" s="38" t="s">
        <v>37</v>
      </c>
      <c r="B81" s="42"/>
      <c r="C81" s="43"/>
      <c r="D81" s="43"/>
      <c r="E81" s="43"/>
      <c r="F81" s="43"/>
      <c r="G81" s="44"/>
    </row>
    <row r="82" spans="1:7" ht="20.25">
      <c r="A82" s="38" t="s">
        <v>38</v>
      </c>
      <c r="B82" s="42"/>
      <c r="C82" s="43"/>
      <c r="D82" s="43"/>
      <c r="E82" s="43"/>
      <c r="F82" s="43"/>
      <c r="G82" s="44"/>
    </row>
    <row r="83" spans="1:7" ht="20.25">
      <c r="A83" s="38" t="s">
        <v>39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360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61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62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/>
      <c r="B90" s="49" t="s">
        <v>63</v>
      </c>
      <c r="C90" s="50"/>
      <c r="D90" s="51"/>
      <c r="E90" s="49">
        <v>27.63</v>
      </c>
      <c r="F90" s="50"/>
      <c r="G90" s="52"/>
    </row>
    <row r="91" spans="1:7" ht="20.25">
      <c r="A91" s="21"/>
      <c r="B91" s="49" t="s">
        <v>64</v>
      </c>
      <c r="C91" s="50"/>
      <c r="D91" s="51"/>
      <c r="E91" s="49">
        <v>188.3</v>
      </c>
      <c r="F91" s="50"/>
      <c r="G91" s="52"/>
    </row>
    <row r="92" spans="1:7" ht="20.25">
      <c r="A92" s="21" t="s">
        <v>12</v>
      </c>
      <c r="B92" s="22" t="s">
        <v>65</v>
      </c>
      <c r="C92" s="22"/>
      <c r="D92" s="22"/>
      <c r="E92" s="22">
        <v>1000</v>
      </c>
      <c r="F92" s="22"/>
      <c r="G92" s="23"/>
    </row>
    <row r="93" spans="1:7" ht="20.25">
      <c r="A93" s="21" t="s">
        <v>14</v>
      </c>
      <c r="B93" s="22" t="s">
        <v>43</v>
      </c>
      <c r="C93" s="22"/>
      <c r="D93" s="22"/>
      <c r="E93" s="22">
        <v>696.42</v>
      </c>
      <c r="F93" s="22"/>
      <c r="G93" s="23"/>
    </row>
    <row r="94" spans="1:7" ht="21">
      <c r="A94" s="24" t="s">
        <v>15</v>
      </c>
      <c r="B94" s="16" t="s">
        <v>16</v>
      </c>
      <c r="C94" s="16"/>
      <c r="D94" s="16"/>
      <c r="E94" s="16">
        <f>SUM(E90:G93)</f>
        <v>1912.35</v>
      </c>
      <c r="F94" s="16"/>
      <c r="G94" s="17"/>
    </row>
    <row r="95" spans="1:7" ht="20.25">
      <c r="A95" s="25"/>
      <c r="B95" s="19" t="s">
        <v>17</v>
      </c>
      <c r="C95" s="19" t="s">
        <v>18</v>
      </c>
      <c r="D95" s="19" t="s">
        <v>19</v>
      </c>
      <c r="E95" s="19" t="s">
        <v>20</v>
      </c>
      <c r="F95" s="19" t="s">
        <v>21</v>
      </c>
      <c r="G95" s="20" t="s">
        <v>22</v>
      </c>
    </row>
    <row r="96" spans="1:7" ht="20.25">
      <c r="A96" s="26"/>
      <c r="B96" s="27" t="s">
        <v>66</v>
      </c>
      <c r="C96" s="22" t="s">
        <v>24</v>
      </c>
      <c r="D96" s="22" t="s">
        <v>25</v>
      </c>
      <c r="E96" s="22">
        <v>118</v>
      </c>
      <c r="F96" s="28">
        <v>3</v>
      </c>
      <c r="G96" s="23">
        <v>354</v>
      </c>
    </row>
    <row r="97" spans="1:7" ht="20.25">
      <c r="A97" s="21" t="s">
        <v>9</v>
      </c>
      <c r="B97" s="29"/>
      <c r="C97" s="22" t="s">
        <v>26</v>
      </c>
      <c r="D97" s="22" t="s">
        <v>27</v>
      </c>
      <c r="E97" s="22">
        <v>56.5</v>
      </c>
      <c r="F97" s="28">
        <v>2</v>
      </c>
      <c r="G97" s="23">
        <v>113</v>
      </c>
    </row>
    <row r="98" spans="1:7" ht="20.25">
      <c r="A98" s="21"/>
      <c r="B98" s="27" t="s">
        <v>67</v>
      </c>
      <c r="C98" s="22" t="s">
        <v>32</v>
      </c>
      <c r="D98" s="22"/>
      <c r="E98" s="22"/>
      <c r="F98" s="22"/>
      <c r="G98" s="23">
        <v>13.5</v>
      </c>
    </row>
    <row r="99" spans="1:7" ht="20.25">
      <c r="A99" s="21" t="s">
        <v>12</v>
      </c>
      <c r="B99" s="30" t="s">
        <v>68</v>
      </c>
      <c r="C99" s="22" t="s">
        <v>24</v>
      </c>
      <c r="D99" s="22" t="s">
        <v>25</v>
      </c>
      <c r="E99" s="22">
        <v>120</v>
      </c>
      <c r="F99" s="22">
        <v>3</v>
      </c>
      <c r="G99" s="23">
        <v>360</v>
      </c>
    </row>
    <row r="100" spans="1:7" ht="20.25">
      <c r="A100" s="21"/>
      <c r="B100" s="29"/>
      <c r="C100" s="22" t="s">
        <v>26</v>
      </c>
      <c r="D100" s="22" t="s">
        <v>27</v>
      </c>
      <c r="E100" s="22">
        <v>56.5</v>
      </c>
      <c r="F100" s="22">
        <v>2</v>
      </c>
      <c r="G100" s="23">
        <v>113</v>
      </c>
    </row>
    <row r="101" spans="1:7" ht="20.25">
      <c r="A101" s="21" t="s">
        <v>30</v>
      </c>
      <c r="B101" s="31" t="s">
        <v>69</v>
      </c>
      <c r="C101" s="22" t="s">
        <v>32</v>
      </c>
      <c r="D101" s="22"/>
      <c r="E101" s="22"/>
      <c r="F101" s="22"/>
      <c r="G101" s="23">
        <v>15.27</v>
      </c>
    </row>
    <row r="102" spans="1:7" ht="20.25">
      <c r="A102" s="21"/>
      <c r="B102" s="27"/>
      <c r="C102" s="22"/>
      <c r="D102" s="22"/>
      <c r="E102" s="22"/>
      <c r="F102" s="28"/>
      <c r="G102" s="23"/>
    </row>
    <row r="103" spans="1:7" ht="20.25">
      <c r="A103" s="21" t="s">
        <v>33</v>
      </c>
      <c r="B103" s="29"/>
      <c r="C103" s="22"/>
      <c r="D103" s="22"/>
      <c r="E103" s="22"/>
      <c r="F103" s="28"/>
      <c r="G103" s="23"/>
    </row>
    <row r="104" spans="1:7" ht="20.25">
      <c r="A104" s="21"/>
      <c r="B104" s="32"/>
      <c r="C104" s="22"/>
      <c r="D104" s="22"/>
      <c r="E104" s="22"/>
      <c r="F104" s="22"/>
      <c r="G104" s="23"/>
    </row>
    <row r="105" spans="1:7" ht="20.25">
      <c r="A105" s="21"/>
      <c r="B105" s="31"/>
      <c r="C105" s="22"/>
      <c r="D105" s="22"/>
      <c r="E105" s="22"/>
      <c r="F105" s="22"/>
      <c r="G105" s="23"/>
    </row>
    <row r="106" spans="1:7" ht="20.25">
      <c r="A106" s="26"/>
      <c r="B106" s="22"/>
      <c r="C106" s="22"/>
      <c r="D106" s="22"/>
      <c r="E106" s="22"/>
      <c r="F106" s="22"/>
      <c r="G106" s="23">
        <f>E106*F106</f>
        <v>0</v>
      </c>
    </row>
    <row r="107" spans="1:7" ht="20.25">
      <c r="A107" s="26"/>
      <c r="B107" s="22"/>
      <c r="C107" s="22"/>
      <c r="D107" s="22"/>
      <c r="E107" s="22"/>
      <c r="F107" s="22"/>
      <c r="G107" s="23">
        <f>E107*F107</f>
        <v>0</v>
      </c>
    </row>
    <row r="108" spans="1:7" ht="21">
      <c r="A108" s="33"/>
      <c r="B108" s="15" t="s">
        <v>34</v>
      </c>
      <c r="C108" s="16">
        <f>SUM(G96:G107)</f>
        <v>968.77</v>
      </c>
      <c r="D108" s="16"/>
      <c r="E108" s="15" t="s">
        <v>35</v>
      </c>
      <c r="F108" s="16">
        <f>E94-C108</f>
        <v>943.5799999999999</v>
      </c>
      <c r="G108" s="17"/>
    </row>
    <row r="109" spans="1:7" ht="20.25">
      <c r="A109" s="34"/>
      <c r="B109" s="35"/>
      <c r="C109" s="36"/>
      <c r="D109" s="36"/>
      <c r="E109" s="36"/>
      <c r="F109" s="36"/>
      <c r="G109" s="37"/>
    </row>
    <row r="110" spans="1:7" ht="20.25">
      <c r="A110" s="38" t="s">
        <v>36</v>
      </c>
      <c r="B110" s="39"/>
      <c r="C110" s="40"/>
      <c r="D110" s="40"/>
      <c r="E110" s="40"/>
      <c r="F110" s="40"/>
      <c r="G110" s="41"/>
    </row>
    <row r="111" spans="1:7" ht="20.25">
      <c r="A111" s="38" t="s">
        <v>37</v>
      </c>
      <c r="B111" s="42"/>
      <c r="C111" s="43"/>
      <c r="D111" s="43"/>
      <c r="E111" s="43"/>
      <c r="F111" s="43"/>
      <c r="G111" s="44"/>
    </row>
    <row r="112" spans="1:7" ht="20.25">
      <c r="A112" s="38" t="s">
        <v>38</v>
      </c>
      <c r="B112" s="42"/>
      <c r="C112" s="43"/>
      <c r="D112" s="43"/>
      <c r="E112" s="43"/>
      <c r="F112" s="43"/>
      <c r="G112" s="44"/>
    </row>
    <row r="113" spans="1:7" ht="20.25">
      <c r="A113" s="38" t="s">
        <v>39</v>
      </c>
      <c r="B113" s="42"/>
      <c r="C113" s="43"/>
      <c r="D113" s="43"/>
      <c r="E113" s="43"/>
      <c r="F113" s="43"/>
      <c r="G113" s="44"/>
    </row>
    <row r="114" spans="1:7" ht="21">
      <c r="A114" s="45"/>
      <c r="B114" s="46"/>
      <c r="C114" s="47"/>
      <c r="D114" s="47"/>
      <c r="E114" s="47"/>
      <c r="F114" s="47"/>
      <c r="G114" s="48"/>
    </row>
    <row r="115" ht="15"/>
    <row r="116" spans="1:7" ht="20.25">
      <c r="A116" s="3" t="s">
        <v>1</v>
      </c>
      <c r="B116" s="4">
        <v>360</v>
      </c>
      <c r="C116" s="5"/>
      <c r="D116" s="6" t="s">
        <v>2</v>
      </c>
      <c r="E116" s="7"/>
      <c r="F116" s="6" t="s">
        <v>3</v>
      </c>
      <c r="G116" s="8"/>
    </row>
    <row r="117" spans="1:7" ht="20.25">
      <c r="A117" s="9" t="s">
        <v>70</v>
      </c>
      <c r="B117" s="10"/>
      <c r="C117" s="10"/>
      <c r="D117" s="10"/>
      <c r="E117" s="10"/>
      <c r="F117" s="10"/>
      <c r="G117" s="11"/>
    </row>
    <row r="118" spans="1:7" ht="21">
      <c r="A118" s="12" t="s">
        <v>5</v>
      </c>
      <c r="B118" s="13" t="s">
        <v>6</v>
      </c>
      <c r="C118" s="14"/>
      <c r="D118" s="15" t="s">
        <v>7</v>
      </c>
      <c r="E118" s="16" t="s">
        <v>71</v>
      </c>
      <c r="F118" s="16"/>
      <c r="G118" s="17"/>
    </row>
    <row r="119" spans="1:7" ht="20.25">
      <c r="A119" s="18" t="s">
        <v>9</v>
      </c>
      <c r="B119" s="19" t="s">
        <v>10</v>
      </c>
      <c r="C119" s="19"/>
      <c r="D119" s="19"/>
      <c r="E119" s="19" t="s">
        <v>11</v>
      </c>
      <c r="F119" s="19"/>
      <c r="G119" s="20"/>
    </row>
    <row r="120" spans="1:7" ht="20.25">
      <c r="A120" s="21"/>
      <c r="B120" s="49"/>
      <c r="C120" s="50"/>
      <c r="D120" s="51"/>
      <c r="E120" s="49"/>
      <c r="F120" s="50"/>
      <c r="G120" s="52"/>
    </row>
    <row r="121" spans="1:7" ht="20.25">
      <c r="A121" s="21"/>
      <c r="B121" s="49"/>
      <c r="C121" s="50"/>
      <c r="D121" s="51"/>
      <c r="E121" s="49"/>
      <c r="F121" s="50"/>
      <c r="G121" s="52"/>
    </row>
    <row r="122" spans="1:7" ht="20.25">
      <c r="A122" s="21" t="s">
        <v>12</v>
      </c>
      <c r="B122" s="22" t="s">
        <v>72</v>
      </c>
      <c r="C122" s="22"/>
      <c r="D122" s="22"/>
      <c r="E122" s="22">
        <v>1200</v>
      </c>
      <c r="F122" s="22"/>
      <c r="G122" s="23"/>
    </row>
    <row r="123" spans="1:7" ht="20.25">
      <c r="A123" s="21" t="s">
        <v>14</v>
      </c>
      <c r="B123" s="22" t="s">
        <v>43</v>
      </c>
      <c r="C123" s="22"/>
      <c r="D123" s="22"/>
      <c r="E123" s="22">
        <v>943.58</v>
      </c>
      <c r="F123" s="22"/>
      <c r="G123" s="23"/>
    </row>
    <row r="124" spans="1:7" ht="21">
      <c r="A124" s="24" t="s">
        <v>15</v>
      </c>
      <c r="B124" s="16" t="s">
        <v>16</v>
      </c>
      <c r="C124" s="16"/>
      <c r="D124" s="16"/>
      <c r="E124" s="16">
        <f>SUM(E120:G123)</f>
        <v>2143.58</v>
      </c>
      <c r="F124" s="16"/>
      <c r="G124" s="17"/>
    </row>
    <row r="125" spans="1:7" ht="20.25">
      <c r="A125" s="25"/>
      <c r="B125" s="19" t="s">
        <v>17</v>
      </c>
      <c r="C125" s="19" t="s">
        <v>18</v>
      </c>
      <c r="D125" s="19" t="s">
        <v>19</v>
      </c>
      <c r="E125" s="19" t="s">
        <v>20</v>
      </c>
      <c r="F125" s="19" t="s">
        <v>21</v>
      </c>
      <c r="G125" s="20" t="s">
        <v>22</v>
      </c>
    </row>
    <row r="126" spans="1:7" ht="20.25">
      <c r="A126" s="26"/>
      <c r="B126" s="27" t="s">
        <v>73</v>
      </c>
      <c r="C126" s="22" t="s">
        <v>24</v>
      </c>
      <c r="D126" s="22" t="s">
        <v>25</v>
      </c>
      <c r="E126" s="22">
        <v>120</v>
      </c>
      <c r="F126" s="28">
        <v>3</v>
      </c>
      <c r="G126" s="23">
        <v>360</v>
      </c>
    </row>
    <row r="127" spans="1:7" ht="20.25">
      <c r="A127" s="21" t="s">
        <v>9</v>
      </c>
      <c r="B127" s="29"/>
      <c r="C127" s="22" t="s">
        <v>26</v>
      </c>
      <c r="D127" s="22" t="s">
        <v>27</v>
      </c>
      <c r="E127" s="22">
        <v>56.5</v>
      </c>
      <c r="F127" s="28">
        <v>2</v>
      </c>
      <c r="G127" s="23">
        <v>113</v>
      </c>
    </row>
    <row r="128" spans="1:7" ht="20.25">
      <c r="A128" s="21"/>
      <c r="B128" s="27" t="s">
        <v>74</v>
      </c>
      <c r="C128" s="22" t="s">
        <v>32</v>
      </c>
      <c r="D128" s="22"/>
      <c r="E128" s="22"/>
      <c r="F128" s="22"/>
      <c r="G128" s="23">
        <v>15.56</v>
      </c>
    </row>
    <row r="129" spans="1:7" ht="20.25">
      <c r="A129" s="21" t="s">
        <v>12</v>
      </c>
      <c r="B129" s="30" t="s">
        <v>75</v>
      </c>
      <c r="C129" s="22" t="s">
        <v>24</v>
      </c>
      <c r="D129" s="22" t="s">
        <v>25</v>
      </c>
      <c r="E129" s="22">
        <v>120</v>
      </c>
      <c r="F129" s="22">
        <v>3</v>
      </c>
      <c r="G129" s="23">
        <v>360</v>
      </c>
    </row>
    <row r="130" spans="1:7" ht="20.25">
      <c r="A130" s="21"/>
      <c r="B130" s="29"/>
      <c r="C130" s="22" t="s">
        <v>26</v>
      </c>
      <c r="D130" s="22" t="s">
        <v>27</v>
      </c>
      <c r="E130" s="22">
        <v>56.5</v>
      </c>
      <c r="F130" s="22">
        <v>2</v>
      </c>
      <c r="G130" s="23">
        <v>113</v>
      </c>
    </row>
    <row r="131" spans="1:7" ht="20.25">
      <c r="A131" s="21" t="s">
        <v>30</v>
      </c>
      <c r="B131" s="31" t="s">
        <v>76</v>
      </c>
      <c r="C131" s="22" t="s">
        <v>32</v>
      </c>
      <c r="D131" s="22"/>
      <c r="E131" s="22"/>
      <c r="F131" s="22"/>
      <c r="G131" s="23">
        <v>18.87</v>
      </c>
    </row>
    <row r="132" spans="1:7" ht="20.25">
      <c r="A132" s="21"/>
      <c r="B132" s="27" t="s">
        <v>77</v>
      </c>
      <c r="C132" s="22" t="s">
        <v>24</v>
      </c>
      <c r="D132" s="22" t="s">
        <v>25</v>
      </c>
      <c r="E132" s="22">
        <v>122</v>
      </c>
      <c r="F132" s="28">
        <v>3</v>
      </c>
      <c r="G132" s="23">
        <v>366</v>
      </c>
    </row>
    <row r="133" spans="1:7" ht="20.25">
      <c r="A133" s="21" t="s">
        <v>33</v>
      </c>
      <c r="B133" s="29"/>
      <c r="C133" s="22" t="s">
        <v>26</v>
      </c>
      <c r="D133" s="22" t="s">
        <v>27</v>
      </c>
      <c r="E133" s="22">
        <v>56.5</v>
      </c>
      <c r="F133" s="28">
        <v>2</v>
      </c>
      <c r="G133" s="23">
        <v>113</v>
      </c>
    </row>
    <row r="134" spans="1:7" ht="20.25">
      <c r="A134" s="21"/>
      <c r="B134" s="32"/>
      <c r="C134" s="22" t="s">
        <v>32</v>
      </c>
      <c r="D134" s="22"/>
      <c r="E134" s="22"/>
      <c r="F134" s="22"/>
      <c r="G134" s="23">
        <v>19.23</v>
      </c>
    </row>
    <row r="135" spans="1:7" ht="20.25">
      <c r="A135" s="21"/>
      <c r="B135" s="31"/>
      <c r="C135" s="22"/>
      <c r="D135" s="22"/>
      <c r="E135" s="22"/>
      <c r="F135" s="22"/>
      <c r="G135" s="23"/>
    </row>
    <row r="136" spans="1:7" ht="20.25">
      <c r="A136" s="26"/>
      <c r="B136" s="22"/>
      <c r="C136" s="22"/>
      <c r="D136" s="22"/>
      <c r="E136" s="22"/>
      <c r="F136" s="22"/>
      <c r="G136" s="23">
        <f>E136*F136</f>
        <v>0</v>
      </c>
    </row>
    <row r="137" spans="1:7" ht="20.25">
      <c r="A137" s="26"/>
      <c r="B137" s="22"/>
      <c r="C137" s="22"/>
      <c r="D137" s="22"/>
      <c r="E137" s="22"/>
      <c r="F137" s="22"/>
      <c r="G137" s="23">
        <f>E137*F137</f>
        <v>0</v>
      </c>
    </row>
    <row r="138" spans="1:7" ht="21">
      <c r="A138" s="33"/>
      <c r="B138" s="15" t="s">
        <v>34</v>
      </c>
      <c r="C138" s="16">
        <f>SUM(G126:G137)</f>
        <v>1478.6599999999999</v>
      </c>
      <c r="D138" s="16"/>
      <c r="E138" s="15" t="s">
        <v>35</v>
      </c>
      <c r="F138" s="16">
        <f>E124-C138</f>
        <v>664.9200000000001</v>
      </c>
      <c r="G138" s="17"/>
    </row>
    <row r="139" spans="1:7" ht="20.25">
      <c r="A139" s="34"/>
      <c r="B139" s="35"/>
      <c r="C139" s="36"/>
      <c r="D139" s="36"/>
      <c r="E139" s="36"/>
      <c r="F139" s="36"/>
      <c r="G139" s="37"/>
    </row>
    <row r="140" spans="1:7" ht="20.25">
      <c r="A140" s="38" t="s">
        <v>36</v>
      </c>
      <c r="B140" s="53" t="s">
        <v>78</v>
      </c>
      <c r="C140" s="40"/>
      <c r="D140" s="40"/>
      <c r="E140" s="40"/>
      <c r="F140" s="40"/>
      <c r="G140" s="41"/>
    </row>
    <row r="141" spans="1:7" ht="20.25">
      <c r="A141" s="38" t="s">
        <v>37</v>
      </c>
      <c r="B141" s="42"/>
      <c r="C141" s="43"/>
      <c r="D141" s="43"/>
      <c r="E141" s="43"/>
      <c r="F141" s="43"/>
      <c r="G141" s="44"/>
    </row>
    <row r="142" spans="1:7" ht="20.25">
      <c r="A142" s="38" t="s">
        <v>38</v>
      </c>
      <c r="B142" s="42"/>
      <c r="C142" s="43"/>
      <c r="D142" s="43"/>
      <c r="E142" s="43"/>
      <c r="F142" s="43"/>
      <c r="G142" s="44"/>
    </row>
    <row r="143" spans="1:7" ht="20.25">
      <c r="A143" s="38" t="s">
        <v>39</v>
      </c>
      <c r="B143" s="42"/>
      <c r="C143" s="43"/>
      <c r="D143" s="43"/>
      <c r="E143" s="43"/>
      <c r="F143" s="43"/>
      <c r="G143" s="44"/>
    </row>
    <row r="144" spans="1:7" ht="21">
      <c r="A144" s="45"/>
      <c r="B144" s="46"/>
      <c r="C144" s="47"/>
      <c r="D144" s="47"/>
      <c r="E144" s="47"/>
      <c r="F144" s="47"/>
      <c r="G144" s="48"/>
    </row>
  </sheetData>
  <sheetProtection/>
  <mergeCells count="12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C108:D108"/>
    <mergeCell ref="F108:G108"/>
    <mergeCell ref="B109:G109"/>
    <mergeCell ref="B110:G110"/>
    <mergeCell ref="B111:G111"/>
    <mergeCell ref="B112:G112"/>
    <mergeCell ref="B113:G113"/>
    <mergeCell ref="B114:G114"/>
    <mergeCell ref="B116:C116"/>
    <mergeCell ref="D116:E116"/>
    <mergeCell ref="F116:G116"/>
    <mergeCell ref="A117:G117"/>
    <mergeCell ref="B118:C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C138:D138"/>
    <mergeCell ref="F138:G138"/>
    <mergeCell ref="B139:G139"/>
    <mergeCell ref="B140:G140"/>
    <mergeCell ref="B141:G141"/>
    <mergeCell ref="B142:G142"/>
    <mergeCell ref="B143:G143"/>
    <mergeCell ref="B144:G144"/>
    <mergeCell ref="B18:B19"/>
    <mergeCell ref="B20:B21"/>
    <mergeCell ref="B46:B47"/>
    <mergeCell ref="B48:B49"/>
    <mergeCell ref="B76:B77"/>
    <mergeCell ref="B106:B107"/>
    <mergeCell ref="B136:B13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2020-08-05T06:57:04Z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