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<sst xmlns="http://schemas.openxmlformats.org/spreadsheetml/2006/main" count="514" uniqueCount="121">
  <si>
    <t>善款使用情况表</t>
  </si>
  <si>
    <t>助养编号</t>
  </si>
  <si>
    <t>被助养孩子</t>
  </si>
  <si>
    <t>义西发巴</t>
  </si>
  <si>
    <t>第一轮助养</t>
  </si>
  <si>
    <t>助养人</t>
  </si>
  <si>
    <t>飞飞</t>
  </si>
  <si>
    <t>助养时间</t>
  </si>
  <si>
    <t>2011.5.10-2012.5.10</t>
  </si>
  <si>
    <t>善</t>
  </si>
  <si>
    <t>到账日期</t>
  </si>
  <si>
    <t>金额</t>
  </si>
  <si>
    <t>款</t>
  </si>
  <si>
    <t>2011.5.10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</si>
  <si>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</si>
  <si>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</si>
  <si>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</si>
  <si>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</si>
  <si>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</si>
  <si>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</si>
  <si>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</si>
  <si>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</si>
  <si>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</si>
  <si>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11.5.16</t>
  </si>
  <si>
    <t>六一节</t>
  </si>
  <si>
    <t>11.9.20</t>
  </si>
  <si>
    <t>面粉</t>
  </si>
  <si>
    <t>50斤/袋</t>
  </si>
  <si>
    <t>(购六月)</t>
  </si>
  <si>
    <t>清油</t>
  </si>
  <si>
    <t>6升/桶</t>
  </si>
  <si>
    <t>支</t>
  </si>
  <si>
    <t>(购九月)</t>
  </si>
  <si>
    <t>11.10.20</t>
  </si>
  <si>
    <t>棉衣</t>
  </si>
  <si>
    <t>件</t>
  </si>
  <si>
    <t>出</t>
  </si>
  <si>
    <t>12.1.6</t>
  </si>
  <si>
    <t>鞋子</t>
  </si>
  <si>
    <t>双</t>
  </si>
  <si>
    <t>12.3.10</t>
  </si>
  <si>
    <t>合计支出</t>
  </si>
  <si>
    <t>剩余金额</t>
  </si>
  <si>
    <t>1、http://quzhengueryuan.web-32.com/Article.asp?id=1502017</t>
  </si>
  <si>
    <t>关</t>
  </si>
  <si>
    <t>链</t>
  </si>
  <si>
    <t>接</t>
  </si>
  <si>
    <t>第二轮助养</t>
  </si>
  <si>
    <t>2012.5.10-2013.5.10</t>
  </si>
  <si>
    <t>2012.5.3</t>
  </si>
  <si>
    <t>第一轮结转</t>
  </si>
  <si>
    <t>12.11.17</t>
  </si>
  <si>
    <t>5升/桶</t>
  </si>
  <si>
    <t>12.11.22</t>
  </si>
  <si>
    <t>羽绒服</t>
  </si>
  <si>
    <t>12.12.4</t>
  </si>
  <si>
    <t>运费</t>
  </si>
  <si>
    <t>第三轮助养</t>
  </si>
  <si>
    <t>2013.5.10-2014.5.10</t>
  </si>
  <si>
    <t>2013.5.8</t>
  </si>
  <si>
    <t>上一轮结转</t>
  </si>
  <si>
    <t>13.6.15</t>
  </si>
  <si>
    <t>13.7.5</t>
  </si>
  <si>
    <t>13.10.20</t>
  </si>
  <si>
    <t>14.2.24</t>
  </si>
  <si>
    <t>藏历年</t>
  </si>
  <si>
    <t>水果蔬菜</t>
  </si>
  <si>
    <t>第四轮助养</t>
  </si>
  <si>
    <t>2014.5.10-2015.5.10</t>
  </si>
  <si>
    <t>2014.5.4</t>
  </si>
  <si>
    <t>14.6.20</t>
  </si>
  <si>
    <t>14.7.2</t>
  </si>
  <si>
    <t>14.11.10</t>
  </si>
  <si>
    <t>棉鞋</t>
  </si>
  <si>
    <t>14.11.28</t>
  </si>
  <si>
    <t>第五轮助养</t>
  </si>
  <si>
    <t>2015.5.10-2016.5.10</t>
  </si>
  <si>
    <t>2015.5.5</t>
  </si>
  <si>
    <t>15.6.8</t>
  </si>
  <si>
    <t>15.11.18</t>
  </si>
  <si>
    <t>15.12.10</t>
  </si>
  <si>
    <t>第六轮助养</t>
  </si>
  <si>
    <t>2016.5.10-2017.5.10</t>
  </si>
  <si>
    <t>2016.3.31</t>
  </si>
  <si>
    <t>16.6.12</t>
  </si>
  <si>
    <t>16.6.18</t>
  </si>
  <si>
    <t>16.11.26</t>
  </si>
  <si>
    <t>16.12.10</t>
  </si>
  <si>
    <t>相</t>
  </si>
  <si>
    <t>2017.3，孩子辍学，停止助养，余款转助巴松扎西。</t>
  </si>
  <si>
    <t>巴松扎西</t>
  </si>
  <si>
    <t>2017.5.1--2018.5.1</t>
  </si>
  <si>
    <t>17.5.4</t>
  </si>
  <si>
    <t>17.5.7</t>
  </si>
  <si>
    <t>17.11.20</t>
  </si>
  <si>
    <t>17.11.23</t>
  </si>
  <si>
    <t>17.11.10</t>
  </si>
  <si>
    <t>棉靴</t>
  </si>
  <si>
    <t>袜子</t>
  </si>
  <si>
    <t>17.12.2</t>
  </si>
  <si>
    <t>2018.5.1--2019.5.1</t>
  </si>
  <si>
    <t>2018.4.20</t>
  </si>
  <si>
    <t>18.5.20</t>
  </si>
  <si>
    <t>18.6.5</t>
  </si>
  <si>
    <t>18.11.16</t>
  </si>
  <si>
    <t>18.11.23</t>
  </si>
  <si>
    <t>2019.5.1--2020.5.1</t>
  </si>
  <si>
    <t>2019.4.13</t>
  </si>
  <si>
    <t>19.4.9</t>
  </si>
  <si>
    <t>19.4.22</t>
  </si>
  <si>
    <t>19.11.15</t>
  </si>
  <si>
    <t>19.11.24</t>
  </si>
  <si>
    <t>2020.5.1--2021.5.1</t>
  </si>
  <si>
    <t>2020.5.5</t>
  </si>
  <si>
    <t>20.5.28</t>
  </si>
  <si>
    <t>20.11.9</t>
  </si>
  <si>
    <t>2021.5.1--2022.5.1</t>
  </si>
  <si>
    <t>2021.4.10</t>
  </si>
  <si>
    <t>21.04.23</t>
  </si>
  <si>
    <t>大米</t>
  </si>
  <si>
    <t xml:space="preserve">"2021.7，停止该片区资助，余额冻结中。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</si>
</sst>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workbookViewId="0" topLeftCell="A254">
      <selection activeCell="N264" sqref="N2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167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/>
      <c r="E10" s="22"/>
      <c r="F10" s="27"/>
      <c r="G10" s="23">
        <v>10.6</v>
      </c>
    </row>
    <row r="11" spans="1:7" ht="20.25">
      <c r="A11" s="21" t="s">
        <v>9</v>
      </c>
      <c r="B11" s="28"/>
      <c r="C11" s="22"/>
      <c r="D11" s="22"/>
      <c r="E11" s="22"/>
      <c r="F11" s="27"/>
      <c r="G11" s="23">
        <f aca="true" t="shared" si="0" ref="G11:G17">E11*F11</f>
        <v>0</v>
      </c>
    </row>
    <row r="12" spans="1:7" ht="20.25">
      <c r="A12" s="29"/>
      <c r="B12" s="28" t="s">
        <v>25</v>
      </c>
      <c r="C12" s="30" t="s">
        <v>26</v>
      </c>
      <c r="D12" s="22" t="s">
        <v>27</v>
      </c>
      <c r="E12" s="22">
        <v>94</v>
      </c>
      <c r="F12" s="22">
        <v>2</v>
      </c>
      <c r="G12" s="23">
        <f t="shared" si="0"/>
        <v>188</v>
      </c>
    </row>
    <row r="13" spans="1:7" ht="20.25">
      <c r="A13" s="29" t="s">
        <v>12</v>
      </c>
      <c r="B13" s="31" t="s">
        <v>28</v>
      </c>
      <c r="C13" s="30" t="s">
        <v>29</v>
      </c>
      <c r="D13" s="22" t="s">
        <v>30</v>
      </c>
      <c r="E13" s="22">
        <v>48</v>
      </c>
      <c r="F13" s="22">
        <v>2</v>
      </c>
      <c r="G13" s="23">
        <f t="shared" si="0"/>
        <v>96</v>
      </c>
    </row>
    <row r="14" spans="1:7" ht="20.25">
      <c r="A14" s="29"/>
      <c r="B14" s="32" t="s">
        <v>25</v>
      </c>
      <c r="C14" s="30" t="s">
        <v>26</v>
      </c>
      <c r="D14" s="22" t="s">
        <v>27</v>
      </c>
      <c r="E14" s="22">
        <v>94</v>
      </c>
      <c r="F14" s="27">
        <v>2</v>
      </c>
      <c r="G14" s="23">
        <f t="shared" si="0"/>
        <v>188</v>
      </c>
    </row>
    <row r="15" spans="1:7" ht="20.25">
      <c r="A15" s="29" t="s">
        <v>31</v>
      </c>
      <c r="B15" s="31" t="s">
        <v>32</v>
      </c>
      <c r="C15" s="30" t="s">
        <v>29</v>
      </c>
      <c r="D15" s="22" t="s">
        <v>30</v>
      </c>
      <c r="E15" s="22">
        <v>48</v>
      </c>
      <c r="F15" s="27">
        <v>2</v>
      </c>
      <c r="G15" s="23">
        <f t="shared" si="0"/>
        <v>96</v>
      </c>
    </row>
    <row r="16" spans="1:7" ht="20.25">
      <c r="A16" s="21"/>
      <c r="B16" s="31" t="s">
        <v>33</v>
      </c>
      <c r="C16" s="22" t="s">
        <v>34</v>
      </c>
      <c r="D16" s="22" t="s">
        <v>35</v>
      </c>
      <c r="E16" s="22">
        <v>80</v>
      </c>
      <c r="F16" s="22">
        <v>1</v>
      </c>
      <c r="G16" s="23">
        <f t="shared" si="0"/>
        <v>80</v>
      </c>
    </row>
    <row r="17" spans="1:7" ht="20.25">
      <c r="A17" s="21" t="s">
        <v>36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 t="s">
        <v>37</v>
      </c>
      <c r="C18" s="30" t="s">
        <v>38</v>
      </c>
      <c r="D18" s="22" t="s">
        <v>39</v>
      </c>
      <c r="E18" s="22">
        <v>30</v>
      </c>
      <c r="F18" s="22">
        <v>1</v>
      </c>
      <c r="G18" s="23">
        <v>30</v>
      </c>
    </row>
    <row r="19" spans="1:7" ht="20.25">
      <c r="A19" s="21"/>
      <c r="B19" s="22"/>
      <c r="C19" s="30"/>
      <c r="D19" s="22"/>
      <c r="E19" s="22"/>
      <c r="F19" s="22"/>
      <c r="G19" s="23"/>
    </row>
    <row r="20" spans="1:7" ht="20.25">
      <c r="A20" s="26"/>
      <c r="B20" s="22" t="s">
        <v>40</v>
      </c>
      <c r="C20" s="30" t="s">
        <v>26</v>
      </c>
      <c r="D20" s="22" t="s">
        <v>27</v>
      </c>
      <c r="E20" s="22">
        <v>96</v>
      </c>
      <c r="F20" s="22">
        <v>3</v>
      </c>
      <c r="G20" s="23">
        <f>E20*F20</f>
        <v>288</v>
      </c>
    </row>
    <row r="21" spans="1:7" ht="20.25">
      <c r="A21" s="26"/>
      <c r="B21" s="22"/>
      <c r="C21" s="30" t="s">
        <v>29</v>
      </c>
      <c r="D21" s="22" t="s">
        <v>30</v>
      </c>
      <c r="E21" s="22">
        <v>50</v>
      </c>
      <c r="F21" s="22">
        <v>3</v>
      </c>
      <c r="G21" s="23">
        <f>E21*F21</f>
        <v>150</v>
      </c>
    </row>
    <row r="22" spans="1:7" ht="21">
      <c r="A22" s="33"/>
      <c r="B22" s="15" t="s">
        <v>41</v>
      </c>
      <c r="C22" s="16">
        <f>SUM(G10:G21)</f>
        <v>1126.6</v>
      </c>
      <c r="D22" s="16"/>
      <c r="E22" s="15" t="s">
        <v>42</v>
      </c>
      <c r="F22" s="16">
        <f>E8-C22</f>
        <v>73.40000000000009</v>
      </c>
      <c r="G22" s="17"/>
    </row>
    <row r="23" spans="1:7" ht="20.25">
      <c r="A23" s="34"/>
      <c r="B23" s="35" t="s">
        <v>43</v>
      </c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39"/>
      <c r="C25" s="40"/>
      <c r="D25" s="40"/>
      <c r="E25" s="40"/>
      <c r="F25" s="40"/>
      <c r="G25" s="41"/>
    </row>
    <row r="26" spans="1:7" ht="20.25">
      <c r="A26" s="38" t="s">
        <v>46</v>
      </c>
      <c r="B26" s="39"/>
      <c r="C26" s="40"/>
      <c r="D26" s="40"/>
      <c r="E26" s="40"/>
      <c r="F26" s="40"/>
      <c r="G26" s="41"/>
    </row>
    <row r="27" spans="1:7" ht="21">
      <c r="A27" s="42"/>
      <c r="B27" s="43"/>
      <c r="C27" s="44"/>
      <c r="D27" s="44"/>
      <c r="E27" s="44"/>
      <c r="F27" s="44"/>
      <c r="G27" s="45"/>
    </row>
    <row r="29" spans="1:7" ht="23.25">
      <c r="A29" s="1" t="s">
        <v>0</v>
      </c>
      <c r="B29" s="2"/>
      <c r="C29" s="2"/>
      <c r="D29" s="2"/>
      <c r="E29" s="2"/>
      <c r="F29" s="2"/>
      <c r="G29" s="2"/>
    </row>
    <row r="30" spans="1:7" ht="20.25">
      <c r="A30" s="3" t="s">
        <v>1</v>
      </c>
      <c r="B30" s="4">
        <v>167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47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48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49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50</v>
      </c>
      <c r="C35" s="22"/>
      <c r="D35" s="22"/>
      <c r="E35" s="22">
        <v>73.4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E34+E35</f>
        <v>1273.4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2" t="s">
        <v>51</v>
      </c>
      <c r="C38" s="30" t="s">
        <v>26</v>
      </c>
      <c r="D38" s="22" t="s">
        <v>27</v>
      </c>
      <c r="E38" s="22">
        <v>100</v>
      </c>
      <c r="F38" s="27">
        <v>4</v>
      </c>
      <c r="G38" s="23">
        <v>400</v>
      </c>
    </row>
    <row r="39" spans="1:7" ht="20.25">
      <c r="A39" s="21" t="s">
        <v>9</v>
      </c>
      <c r="B39" s="28"/>
      <c r="C39" s="30" t="s">
        <v>29</v>
      </c>
      <c r="D39" s="22" t="s">
        <v>52</v>
      </c>
      <c r="E39" s="22">
        <v>56</v>
      </c>
      <c r="F39" s="27">
        <v>4</v>
      </c>
      <c r="G39" s="23">
        <f>E39*F39</f>
        <v>224</v>
      </c>
    </row>
    <row r="40" spans="1:7" ht="20.25">
      <c r="A40" s="29"/>
      <c r="B40" s="28" t="s">
        <v>53</v>
      </c>
      <c r="C40" s="30" t="s">
        <v>54</v>
      </c>
      <c r="D40" s="22" t="s">
        <v>35</v>
      </c>
      <c r="E40" s="22">
        <v>80</v>
      </c>
      <c r="F40" s="22">
        <v>1</v>
      </c>
      <c r="G40" s="23">
        <f>E40*F40</f>
        <v>80</v>
      </c>
    </row>
    <row r="41" spans="1:7" ht="20.25">
      <c r="A41" s="29" t="s">
        <v>12</v>
      </c>
      <c r="B41" s="31"/>
      <c r="C41" s="30"/>
      <c r="D41" s="22"/>
      <c r="E41" s="22"/>
      <c r="F41" s="22"/>
      <c r="G41" s="23">
        <f aca="true" t="shared" si="1" ref="G41:G49">E41*F41</f>
        <v>0</v>
      </c>
    </row>
    <row r="42" spans="1:7" ht="20.25">
      <c r="A42" s="29"/>
      <c r="B42" s="32" t="s">
        <v>55</v>
      </c>
      <c r="C42" s="30" t="s">
        <v>56</v>
      </c>
      <c r="D42" s="22"/>
      <c r="E42" s="22"/>
      <c r="F42" s="27"/>
      <c r="G42" s="23">
        <v>10</v>
      </c>
    </row>
    <row r="43" spans="1:7" ht="20.25">
      <c r="A43" s="29" t="s">
        <v>31</v>
      </c>
      <c r="B43" s="31"/>
      <c r="C43" s="30"/>
      <c r="D43" s="22"/>
      <c r="E43" s="22"/>
      <c r="F43" s="27"/>
      <c r="G43" s="23">
        <v>0</v>
      </c>
    </row>
    <row r="44" spans="1:7" ht="20.25">
      <c r="A44" s="21"/>
      <c r="B44" s="31"/>
      <c r="C44" s="22"/>
      <c r="D44" s="22"/>
      <c r="E44" s="22"/>
      <c r="F44" s="22"/>
      <c r="G44" s="23">
        <f t="shared" si="1"/>
        <v>0</v>
      </c>
    </row>
    <row r="45" spans="1:7" ht="20.25">
      <c r="A45" s="21" t="s">
        <v>36</v>
      </c>
      <c r="B45" s="22"/>
      <c r="C45" s="22"/>
      <c r="D45" s="22"/>
      <c r="E45" s="22"/>
      <c r="F45" s="22"/>
      <c r="G45" s="23">
        <f t="shared" si="1"/>
        <v>0</v>
      </c>
    </row>
    <row r="46" spans="1:7" ht="20.25">
      <c r="A46" s="21"/>
      <c r="B46" s="22"/>
      <c r="C46" s="22"/>
      <c r="D46" s="22"/>
      <c r="E46" s="22"/>
      <c r="F46" s="22"/>
      <c r="G46" s="23">
        <f t="shared" si="1"/>
        <v>0</v>
      </c>
    </row>
    <row r="47" spans="1:7" ht="20.25">
      <c r="A47" s="21"/>
      <c r="B47" s="22"/>
      <c r="C47" s="22"/>
      <c r="D47" s="22"/>
      <c r="E47" s="22"/>
      <c r="F47" s="22"/>
      <c r="G47" s="23">
        <f t="shared" si="1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1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1"/>
        <v>0</v>
      </c>
    </row>
    <row r="50" spans="1:7" ht="21">
      <c r="A50" s="33"/>
      <c r="B50" s="15" t="s">
        <v>41</v>
      </c>
      <c r="C50" s="16">
        <f>SUM(G38:G49)</f>
        <v>714</v>
      </c>
      <c r="D50" s="16"/>
      <c r="E50" s="15" t="s">
        <v>42</v>
      </c>
      <c r="F50" s="16">
        <f>E36-C50</f>
        <v>559.4000000000001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44</v>
      </c>
      <c r="B52" s="39"/>
      <c r="C52" s="40"/>
      <c r="D52" s="40"/>
      <c r="E52" s="40"/>
      <c r="F52" s="40"/>
      <c r="G52" s="41"/>
    </row>
    <row r="53" spans="1:7" ht="20.25">
      <c r="A53" s="38" t="s">
        <v>45</v>
      </c>
      <c r="B53" s="39"/>
      <c r="C53" s="40"/>
      <c r="D53" s="40"/>
      <c r="E53" s="40"/>
      <c r="F53" s="40"/>
      <c r="G53" s="41"/>
    </row>
    <row r="54" spans="1:7" ht="20.25">
      <c r="A54" s="38" t="s">
        <v>46</v>
      </c>
      <c r="B54" s="39"/>
      <c r="C54" s="40"/>
      <c r="D54" s="40"/>
      <c r="E54" s="40"/>
      <c r="F54" s="40"/>
      <c r="G54" s="41"/>
    </row>
    <row r="55" spans="1:7" ht="21">
      <c r="A55" s="42"/>
      <c r="B55" s="43"/>
      <c r="C55" s="44"/>
      <c r="D55" s="44"/>
      <c r="E55" s="44"/>
      <c r="F55" s="44"/>
      <c r="G55" s="45"/>
    </row>
    <row r="56" ht="15"/>
    <row r="57" spans="1:7" ht="20.25">
      <c r="A57" s="3" t="s">
        <v>1</v>
      </c>
      <c r="B57" s="4">
        <v>167</v>
      </c>
      <c r="C57" s="5"/>
      <c r="D57" s="6" t="s">
        <v>2</v>
      </c>
      <c r="E57" s="7"/>
      <c r="F57" s="6" t="s">
        <v>3</v>
      </c>
      <c r="G57" s="8"/>
    </row>
    <row r="58" spans="1:7" ht="20.25">
      <c r="A58" s="9" t="s">
        <v>57</v>
      </c>
      <c r="B58" s="10"/>
      <c r="C58" s="10"/>
      <c r="D58" s="10"/>
      <c r="E58" s="10"/>
      <c r="F58" s="10"/>
      <c r="G58" s="11"/>
    </row>
    <row r="59" spans="1:7" ht="21">
      <c r="A59" s="12" t="s">
        <v>5</v>
      </c>
      <c r="B59" s="13" t="s">
        <v>6</v>
      </c>
      <c r="C59" s="14"/>
      <c r="D59" s="15" t="s">
        <v>7</v>
      </c>
      <c r="E59" s="16" t="s">
        <v>58</v>
      </c>
      <c r="F59" s="16"/>
      <c r="G59" s="17"/>
    </row>
    <row r="60" spans="1:7" ht="20.25">
      <c r="A60" s="18" t="s">
        <v>9</v>
      </c>
      <c r="B60" s="19" t="s">
        <v>10</v>
      </c>
      <c r="C60" s="19"/>
      <c r="D60" s="19"/>
      <c r="E60" s="19" t="s">
        <v>11</v>
      </c>
      <c r="F60" s="19"/>
      <c r="G60" s="20"/>
    </row>
    <row r="61" spans="1:7" ht="20.25">
      <c r="A61" s="21" t="s">
        <v>12</v>
      </c>
      <c r="B61" s="22" t="s">
        <v>59</v>
      </c>
      <c r="C61" s="22"/>
      <c r="D61" s="22"/>
      <c r="E61" s="22">
        <v>1200</v>
      </c>
      <c r="F61" s="22"/>
      <c r="G61" s="23"/>
    </row>
    <row r="62" spans="1:7" ht="20.25">
      <c r="A62" s="21" t="s">
        <v>14</v>
      </c>
      <c r="B62" s="22" t="s">
        <v>60</v>
      </c>
      <c r="C62" s="22"/>
      <c r="D62" s="22"/>
      <c r="E62" s="22">
        <v>559.4</v>
      </c>
      <c r="F62" s="22"/>
      <c r="G62" s="23"/>
    </row>
    <row r="63" spans="1:7" ht="21">
      <c r="A63" s="24" t="s">
        <v>15</v>
      </c>
      <c r="B63" s="16" t="s">
        <v>16</v>
      </c>
      <c r="C63" s="16"/>
      <c r="D63" s="16"/>
      <c r="E63" s="16">
        <f>E61+E62</f>
        <v>1759.4</v>
      </c>
      <c r="F63" s="16"/>
      <c r="G63" s="17"/>
    </row>
    <row r="64" spans="1:7" ht="20.25">
      <c r="A64" s="25"/>
      <c r="B64" s="19" t="s">
        <v>17</v>
      </c>
      <c r="C64" s="19" t="s">
        <v>18</v>
      </c>
      <c r="D64" s="19" t="s">
        <v>19</v>
      </c>
      <c r="E64" s="19" t="s">
        <v>20</v>
      </c>
      <c r="F64" s="19" t="s">
        <v>21</v>
      </c>
      <c r="G64" s="20" t="s">
        <v>22</v>
      </c>
    </row>
    <row r="65" spans="1:7" ht="20.25">
      <c r="A65" s="26"/>
      <c r="B65" s="46" t="s">
        <v>61</v>
      </c>
      <c r="C65" s="30" t="s">
        <v>26</v>
      </c>
      <c r="D65" s="22" t="s">
        <v>27</v>
      </c>
      <c r="E65" s="22">
        <v>102</v>
      </c>
      <c r="F65" s="27">
        <v>3</v>
      </c>
      <c r="G65" s="23">
        <f>E65*F65</f>
        <v>306</v>
      </c>
    </row>
    <row r="66" spans="1:7" ht="20.25">
      <c r="A66" s="21" t="s">
        <v>9</v>
      </c>
      <c r="B66" s="47"/>
      <c r="C66" s="30" t="s">
        <v>29</v>
      </c>
      <c r="D66" s="22" t="s">
        <v>52</v>
      </c>
      <c r="E66" s="22">
        <v>73</v>
      </c>
      <c r="F66" s="27">
        <v>3</v>
      </c>
      <c r="G66" s="23">
        <f>E66*F66</f>
        <v>219</v>
      </c>
    </row>
    <row r="67" spans="1:7" ht="20.25">
      <c r="A67" s="29"/>
      <c r="B67" s="28" t="s">
        <v>62</v>
      </c>
      <c r="C67" s="30" t="s">
        <v>56</v>
      </c>
      <c r="D67" s="22"/>
      <c r="E67" s="22"/>
      <c r="F67" s="22"/>
      <c r="G67" s="23">
        <v>10</v>
      </c>
    </row>
    <row r="68" spans="1:7" ht="20.25">
      <c r="A68" s="29" t="s">
        <v>12</v>
      </c>
      <c r="B68" s="31"/>
      <c r="C68" s="30"/>
      <c r="D68" s="22"/>
      <c r="E68" s="22"/>
      <c r="F68" s="22"/>
      <c r="G68" s="23">
        <f>E68*F68</f>
        <v>0</v>
      </c>
    </row>
    <row r="69" spans="1:7" ht="20.25">
      <c r="A69" s="29"/>
      <c r="B69" s="32" t="s">
        <v>63</v>
      </c>
      <c r="C69" s="22" t="s">
        <v>26</v>
      </c>
      <c r="D69" s="22" t="s">
        <v>27</v>
      </c>
      <c r="E69" s="22">
        <v>103</v>
      </c>
      <c r="F69" s="22">
        <v>3</v>
      </c>
      <c r="G69" s="23">
        <f>E69*F69</f>
        <v>309</v>
      </c>
    </row>
    <row r="70" spans="1:7" ht="20.25">
      <c r="A70" s="29" t="s">
        <v>31</v>
      </c>
      <c r="B70" s="31"/>
      <c r="C70" s="22" t="s">
        <v>29</v>
      </c>
      <c r="D70" s="22" t="s">
        <v>52</v>
      </c>
      <c r="E70" s="22">
        <v>73</v>
      </c>
      <c r="F70" s="22">
        <v>3</v>
      </c>
      <c r="G70" s="23">
        <f>E70*F70</f>
        <v>219</v>
      </c>
    </row>
    <row r="71" spans="1:7" ht="20.25">
      <c r="A71" s="21"/>
      <c r="B71" s="31" t="s">
        <v>64</v>
      </c>
      <c r="C71" s="22" t="s">
        <v>65</v>
      </c>
      <c r="D71" s="22" t="s">
        <v>66</v>
      </c>
      <c r="E71" s="22"/>
      <c r="F71" s="22"/>
      <c r="G71" s="23">
        <v>100</v>
      </c>
    </row>
    <row r="72" spans="1:7" ht="20.25">
      <c r="A72" s="21" t="s">
        <v>36</v>
      </c>
      <c r="B72" s="22"/>
      <c r="C72" s="22"/>
      <c r="D72" s="22"/>
      <c r="E72" s="22"/>
      <c r="F72" s="22"/>
      <c r="G72" s="23">
        <f>E72*F72</f>
        <v>0</v>
      </c>
    </row>
    <row r="73" spans="1:7" ht="20.25">
      <c r="A73" s="21"/>
      <c r="B73" s="22"/>
      <c r="C73" s="22"/>
      <c r="D73" s="22"/>
      <c r="E73" s="22"/>
      <c r="F73" s="22"/>
      <c r="G73" s="23">
        <f>E73*F73</f>
        <v>0</v>
      </c>
    </row>
    <row r="74" spans="1:7" ht="20.25">
      <c r="A74" s="21"/>
      <c r="B74" s="22"/>
      <c r="C74" s="22"/>
      <c r="D74" s="22"/>
      <c r="E74" s="22"/>
      <c r="F74" s="22"/>
      <c r="G74" s="23">
        <f>E74*F74</f>
        <v>0</v>
      </c>
    </row>
    <row r="75" spans="1:7" ht="20.25">
      <c r="A75" s="26"/>
      <c r="B75" s="22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1">
      <c r="A77" s="33"/>
      <c r="B77" s="15" t="s">
        <v>41</v>
      </c>
      <c r="C77" s="16">
        <f>SUM(G65:G76)</f>
        <v>1163</v>
      </c>
      <c r="D77" s="16"/>
      <c r="E77" s="15" t="s">
        <v>42</v>
      </c>
      <c r="F77" s="16">
        <f>E63-C77</f>
        <v>596.4000000000001</v>
      </c>
      <c r="G77" s="17"/>
    </row>
    <row r="78" ht="15"/>
    <row r="79" spans="1:7" ht="20.25">
      <c r="A79" s="3" t="s">
        <v>1</v>
      </c>
      <c r="B79" s="4">
        <v>167</v>
      </c>
      <c r="C79" s="5"/>
      <c r="D79" s="6" t="s">
        <v>2</v>
      </c>
      <c r="E79" s="7"/>
      <c r="F79" s="6" t="s">
        <v>3</v>
      </c>
      <c r="G79" s="8"/>
    </row>
    <row r="80" spans="1:7" ht="20.25">
      <c r="A80" s="9" t="s">
        <v>67</v>
      </c>
      <c r="B80" s="10"/>
      <c r="C80" s="10"/>
      <c r="D80" s="10"/>
      <c r="E80" s="10"/>
      <c r="F80" s="10"/>
      <c r="G80" s="11"/>
    </row>
    <row r="81" spans="1:7" ht="21">
      <c r="A81" s="12" t="s">
        <v>5</v>
      </c>
      <c r="B81" s="13" t="s">
        <v>6</v>
      </c>
      <c r="C81" s="14"/>
      <c r="D81" s="15" t="s">
        <v>7</v>
      </c>
      <c r="E81" s="16" t="s">
        <v>68</v>
      </c>
      <c r="F81" s="16"/>
      <c r="G81" s="17"/>
    </row>
    <row r="82" spans="1:7" ht="20.25">
      <c r="A82" s="18" t="s">
        <v>9</v>
      </c>
      <c r="B82" s="19" t="s">
        <v>10</v>
      </c>
      <c r="C82" s="19"/>
      <c r="D82" s="19"/>
      <c r="E82" s="19" t="s">
        <v>11</v>
      </c>
      <c r="F82" s="19"/>
      <c r="G82" s="20"/>
    </row>
    <row r="83" spans="1:7" ht="20.25">
      <c r="A83" s="21" t="s">
        <v>12</v>
      </c>
      <c r="B83" s="22" t="s">
        <v>69</v>
      </c>
      <c r="C83" s="22"/>
      <c r="D83" s="22"/>
      <c r="E83" s="22">
        <v>1200</v>
      </c>
      <c r="F83" s="22"/>
      <c r="G83" s="23"/>
    </row>
    <row r="84" spans="1:7" ht="20.25">
      <c r="A84" s="21" t="s">
        <v>14</v>
      </c>
      <c r="B84" s="22" t="s">
        <v>60</v>
      </c>
      <c r="C84" s="22"/>
      <c r="D84" s="22"/>
      <c r="E84" s="22">
        <v>596.4</v>
      </c>
      <c r="F84" s="22"/>
      <c r="G84" s="23"/>
    </row>
    <row r="85" spans="1:7" ht="21">
      <c r="A85" s="24" t="s">
        <v>15</v>
      </c>
      <c r="B85" s="16" t="s">
        <v>16</v>
      </c>
      <c r="C85" s="16"/>
      <c r="D85" s="16"/>
      <c r="E85" s="16">
        <f>E83+E84</f>
        <v>1796.4</v>
      </c>
      <c r="F85" s="16"/>
      <c r="G85" s="17"/>
    </row>
    <row r="86" spans="1:7" ht="20.25">
      <c r="A86" s="25"/>
      <c r="B86" s="19" t="s">
        <v>17</v>
      </c>
      <c r="C86" s="19" t="s">
        <v>18</v>
      </c>
      <c r="D86" s="19" t="s">
        <v>19</v>
      </c>
      <c r="E86" s="19" t="s">
        <v>20</v>
      </c>
      <c r="F86" s="19" t="s">
        <v>21</v>
      </c>
      <c r="G86" s="20" t="s">
        <v>22</v>
      </c>
    </row>
    <row r="87" spans="1:7" ht="20.25">
      <c r="A87" s="26"/>
      <c r="B87" s="28" t="s">
        <v>70</v>
      </c>
      <c r="C87" s="22" t="s">
        <v>26</v>
      </c>
      <c r="D87" s="22" t="s">
        <v>27</v>
      </c>
      <c r="E87" s="22">
        <v>103</v>
      </c>
      <c r="F87" s="22">
        <v>3</v>
      </c>
      <c r="G87" s="23">
        <f>E87*F87</f>
        <v>309</v>
      </c>
    </row>
    <row r="88" spans="1:7" ht="20.25">
      <c r="A88" s="21" t="s">
        <v>9</v>
      </c>
      <c r="B88" s="31"/>
      <c r="C88" s="22" t="s">
        <v>29</v>
      </c>
      <c r="D88" s="22" t="s">
        <v>52</v>
      </c>
      <c r="E88" s="22">
        <v>73</v>
      </c>
      <c r="F88" s="22">
        <v>2</v>
      </c>
      <c r="G88" s="23">
        <f>E88*F88</f>
        <v>146</v>
      </c>
    </row>
    <row r="89" spans="1:7" ht="20.25">
      <c r="A89" s="29"/>
      <c r="B89" s="28" t="s">
        <v>71</v>
      </c>
      <c r="C89" s="30" t="s">
        <v>56</v>
      </c>
      <c r="D89" s="22"/>
      <c r="E89" s="22"/>
      <c r="F89" s="22"/>
      <c r="G89" s="23">
        <v>10</v>
      </c>
    </row>
    <row r="90" spans="1:7" ht="20.25">
      <c r="A90" s="29" t="s">
        <v>12</v>
      </c>
      <c r="B90" s="28" t="s">
        <v>72</v>
      </c>
      <c r="C90" s="22" t="s">
        <v>73</v>
      </c>
      <c r="D90" s="22"/>
      <c r="E90" s="22">
        <v>20</v>
      </c>
      <c r="F90" s="27">
        <v>1</v>
      </c>
      <c r="G90" s="23">
        <f>E90*F90</f>
        <v>20</v>
      </c>
    </row>
    <row r="91" spans="1:7" ht="20.25">
      <c r="A91" s="29"/>
      <c r="B91" s="31"/>
      <c r="C91" s="22"/>
      <c r="D91" s="22"/>
      <c r="E91" s="22"/>
      <c r="F91" s="27"/>
      <c r="G91" s="23">
        <f>E91*F91</f>
        <v>0</v>
      </c>
    </row>
    <row r="92" spans="1:7" ht="20.25">
      <c r="A92" s="29" t="s">
        <v>31</v>
      </c>
      <c r="B92" s="28" t="s">
        <v>74</v>
      </c>
      <c r="C92" s="22" t="s">
        <v>26</v>
      </c>
      <c r="D92" s="22" t="s">
        <v>27</v>
      </c>
      <c r="E92" s="22">
        <v>100</v>
      </c>
      <c r="F92" s="22">
        <v>4</v>
      </c>
      <c r="G92" s="23">
        <f>E92*F92</f>
        <v>400</v>
      </c>
    </row>
    <row r="93" spans="1:7" ht="20.25">
      <c r="A93" s="21"/>
      <c r="B93" s="31"/>
      <c r="C93" s="22" t="s">
        <v>29</v>
      </c>
      <c r="D93" s="22" t="s">
        <v>52</v>
      </c>
      <c r="E93" s="22">
        <v>55</v>
      </c>
      <c r="F93" s="22">
        <v>2</v>
      </c>
      <c r="G93" s="23">
        <v>110</v>
      </c>
    </row>
    <row r="94" spans="1:7" ht="20.25">
      <c r="A94" s="21" t="s">
        <v>36</v>
      </c>
      <c r="B94" s="31" t="s">
        <v>74</v>
      </c>
      <c r="C94" s="22" t="s">
        <v>56</v>
      </c>
      <c r="D94" s="22"/>
      <c r="E94" s="22"/>
      <c r="F94" s="22"/>
      <c r="G94" s="23">
        <v>10</v>
      </c>
    </row>
    <row r="95" spans="1:7" ht="20.25">
      <c r="A95" s="21"/>
      <c r="B95" s="22"/>
      <c r="C95" s="22"/>
      <c r="D95" s="22"/>
      <c r="E95" s="22"/>
      <c r="F95" s="22"/>
      <c r="G95" s="23">
        <f>E95*F95</f>
        <v>0</v>
      </c>
    </row>
    <row r="96" spans="1:7" ht="20.25">
      <c r="A96" s="21"/>
      <c r="B96" s="22"/>
      <c r="C96" s="22"/>
      <c r="D96" s="22"/>
      <c r="E96" s="22"/>
      <c r="F96" s="22"/>
      <c r="G96" s="23">
        <f>E96*F96</f>
        <v>0</v>
      </c>
    </row>
    <row r="97" spans="1:7" ht="20.25">
      <c r="A97" s="26"/>
      <c r="B97" s="22"/>
      <c r="C97" s="22"/>
      <c r="D97" s="22"/>
      <c r="E97" s="22"/>
      <c r="F97" s="22"/>
      <c r="G97" s="23">
        <f>E97*F97</f>
        <v>0</v>
      </c>
    </row>
    <row r="98" spans="1:7" ht="20.25">
      <c r="A98" s="26"/>
      <c r="B98" s="22"/>
      <c r="C98" s="22"/>
      <c r="D98" s="22"/>
      <c r="E98" s="22"/>
      <c r="F98" s="22"/>
      <c r="G98" s="23">
        <f>E98*F98</f>
        <v>0</v>
      </c>
    </row>
    <row r="99" spans="1:7" ht="21">
      <c r="A99" s="33"/>
      <c r="B99" s="15" t="s">
        <v>41</v>
      </c>
      <c r="C99" s="16">
        <f>SUM(G87:G98)</f>
        <v>1005</v>
      </c>
      <c r="D99" s="16"/>
      <c r="E99" s="15" t="s">
        <v>42</v>
      </c>
      <c r="F99" s="16">
        <f>E85-C99</f>
        <v>791.4000000000001</v>
      </c>
      <c r="G99" s="17"/>
    </row>
    <row r="100" ht="15"/>
    <row r="101" spans="1:7" ht="20.25">
      <c r="A101" s="3" t="s">
        <v>1</v>
      </c>
      <c r="B101" s="4">
        <v>167</v>
      </c>
      <c r="C101" s="5"/>
      <c r="D101" s="6" t="s">
        <v>2</v>
      </c>
      <c r="E101" s="7"/>
      <c r="F101" s="6" t="s">
        <v>3</v>
      </c>
      <c r="G101" s="8"/>
    </row>
    <row r="102" spans="1:7" ht="20.25">
      <c r="A102" s="9" t="s">
        <v>75</v>
      </c>
      <c r="B102" s="10"/>
      <c r="C102" s="10"/>
      <c r="D102" s="10"/>
      <c r="E102" s="10"/>
      <c r="F102" s="10"/>
      <c r="G102" s="11"/>
    </row>
    <row r="103" spans="1:7" ht="21">
      <c r="A103" s="12" t="s">
        <v>5</v>
      </c>
      <c r="B103" s="13" t="s">
        <v>6</v>
      </c>
      <c r="C103" s="14"/>
      <c r="D103" s="15" t="s">
        <v>7</v>
      </c>
      <c r="E103" s="16" t="s">
        <v>76</v>
      </c>
      <c r="F103" s="16"/>
      <c r="G103" s="17"/>
    </row>
    <row r="104" spans="1:7" ht="20.25">
      <c r="A104" s="18" t="s">
        <v>9</v>
      </c>
      <c r="B104" s="19" t="s">
        <v>10</v>
      </c>
      <c r="C104" s="19"/>
      <c r="D104" s="19"/>
      <c r="E104" s="19" t="s">
        <v>11</v>
      </c>
      <c r="F104" s="19"/>
      <c r="G104" s="20"/>
    </row>
    <row r="105" spans="1:7" ht="20.25">
      <c r="A105" s="21" t="s">
        <v>12</v>
      </c>
      <c r="B105" s="22" t="s">
        <v>77</v>
      </c>
      <c r="C105" s="22"/>
      <c r="D105" s="22"/>
      <c r="E105" s="22">
        <v>1200</v>
      </c>
      <c r="F105" s="22"/>
      <c r="G105" s="23"/>
    </row>
    <row r="106" spans="1:7" ht="20.25">
      <c r="A106" s="21" t="s">
        <v>14</v>
      </c>
      <c r="B106" s="22" t="s">
        <v>60</v>
      </c>
      <c r="C106" s="22"/>
      <c r="D106" s="22"/>
      <c r="E106" s="22">
        <v>791.4</v>
      </c>
      <c r="F106" s="22"/>
      <c r="G106" s="23"/>
    </row>
    <row r="107" spans="1:7" ht="21">
      <c r="A107" s="24" t="s">
        <v>15</v>
      </c>
      <c r="B107" s="16" t="s">
        <v>16</v>
      </c>
      <c r="C107" s="16"/>
      <c r="D107" s="16"/>
      <c r="E107" s="16">
        <f>E105+E106</f>
        <v>1991.4</v>
      </c>
      <c r="F107" s="16"/>
      <c r="G107" s="17"/>
    </row>
    <row r="108" spans="1:7" ht="20.25">
      <c r="A108" s="25"/>
      <c r="B108" s="19" t="s">
        <v>17</v>
      </c>
      <c r="C108" s="19" t="s">
        <v>18</v>
      </c>
      <c r="D108" s="19" t="s">
        <v>19</v>
      </c>
      <c r="E108" s="19" t="s">
        <v>20</v>
      </c>
      <c r="F108" s="19" t="s">
        <v>21</v>
      </c>
      <c r="G108" s="20" t="s">
        <v>22</v>
      </c>
    </row>
    <row r="109" spans="1:7" ht="20.25">
      <c r="A109" s="26"/>
      <c r="B109" s="28" t="s">
        <v>78</v>
      </c>
      <c r="C109" s="22" t="s">
        <v>26</v>
      </c>
      <c r="D109" s="22" t="s">
        <v>27</v>
      </c>
      <c r="E109" s="22">
        <v>105</v>
      </c>
      <c r="F109" s="22">
        <v>3</v>
      </c>
      <c r="G109" s="23">
        <f>E109*F109</f>
        <v>315</v>
      </c>
    </row>
    <row r="110" spans="1:7" ht="20.25">
      <c r="A110" s="21" t="s">
        <v>9</v>
      </c>
      <c r="B110" s="31"/>
      <c r="C110" s="22" t="s">
        <v>29</v>
      </c>
      <c r="D110" s="22" t="s">
        <v>52</v>
      </c>
      <c r="E110" s="22">
        <v>52.5</v>
      </c>
      <c r="F110" s="22">
        <v>2</v>
      </c>
      <c r="G110" s="23">
        <f>E110*F110</f>
        <v>105</v>
      </c>
    </row>
    <row r="111" spans="1:7" ht="20.25">
      <c r="A111" s="29"/>
      <c r="B111" s="46" t="s">
        <v>79</v>
      </c>
      <c r="C111" s="30" t="s">
        <v>26</v>
      </c>
      <c r="D111" s="22" t="s">
        <v>27</v>
      </c>
      <c r="E111" s="22">
        <v>105</v>
      </c>
      <c r="F111" s="22">
        <v>4</v>
      </c>
      <c r="G111" s="23">
        <v>420</v>
      </c>
    </row>
    <row r="112" spans="1:7" ht="20.25">
      <c r="A112" s="29" t="s">
        <v>12</v>
      </c>
      <c r="B112" s="48"/>
      <c r="C112" s="22" t="s">
        <v>29</v>
      </c>
      <c r="D112" s="22" t="s">
        <v>52</v>
      </c>
      <c r="E112" s="22">
        <v>52.5</v>
      </c>
      <c r="F112" s="27">
        <v>2</v>
      </c>
      <c r="G112" s="23">
        <v>105</v>
      </c>
    </row>
    <row r="113" spans="1:7" ht="20.25">
      <c r="A113" s="29"/>
      <c r="B113" s="48"/>
      <c r="C113" s="22" t="s">
        <v>54</v>
      </c>
      <c r="D113" s="22"/>
      <c r="E113" s="22">
        <v>25</v>
      </c>
      <c r="F113" s="27">
        <v>1</v>
      </c>
      <c r="G113" s="23">
        <v>25</v>
      </c>
    </row>
    <row r="114" spans="1:7" ht="20.25">
      <c r="A114" s="29" t="s">
        <v>31</v>
      </c>
      <c r="B114" s="48" t="s">
        <v>80</v>
      </c>
      <c r="C114" s="22" t="s">
        <v>56</v>
      </c>
      <c r="D114" s="22"/>
      <c r="E114" s="22"/>
      <c r="F114" s="22"/>
      <c r="G114" s="23">
        <v>19.5</v>
      </c>
    </row>
    <row r="115" spans="1:7" ht="20.25">
      <c r="A115" s="21"/>
      <c r="B115" s="47"/>
      <c r="C115" s="22"/>
      <c r="D115" s="22"/>
      <c r="E115" s="22"/>
      <c r="F115" s="22"/>
      <c r="G115" s="23">
        <v>0</v>
      </c>
    </row>
    <row r="116" spans="1:7" ht="20.25">
      <c r="A116" s="21" t="s">
        <v>36</v>
      </c>
      <c r="B116" s="31"/>
      <c r="C116" s="22"/>
      <c r="D116" s="22"/>
      <c r="E116" s="22"/>
      <c r="F116" s="22"/>
      <c r="G116" s="23">
        <v>0</v>
      </c>
    </row>
    <row r="117" spans="1:7" ht="20.25">
      <c r="A117" s="21"/>
      <c r="B117" s="22"/>
      <c r="C117" s="22"/>
      <c r="D117" s="22"/>
      <c r="E117" s="22"/>
      <c r="F117" s="22"/>
      <c r="G117" s="23">
        <f>E117*F117</f>
        <v>0</v>
      </c>
    </row>
    <row r="118" spans="1:7" ht="20.25">
      <c r="A118" s="21"/>
      <c r="B118" s="22"/>
      <c r="C118" s="22"/>
      <c r="D118" s="22"/>
      <c r="E118" s="22"/>
      <c r="F118" s="22"/>
      <c r="G118" s="23">
        <f>E118*F118</f>
        <v>0</v>
      </c>
    </row>
    <row r="119" spans="1:7" ht="20.25">
      <c r="A119" s="26"/>
      <c r="B119" s="22"/>
      <c r="C119" s="22"/>
      <c r="D119" s="22"/>
      <c r="E119" s="22"/>
      <c r="F119" s="22"/>
      <c r="G119" s="23">
        <f>E119*F119</f>
        <v>0</v>
      </c>
    </row>
    <row r="120" spans="1:7" ht="20.25">
      <c r="A120" s="26"/>
      <c r="B120" s="22"/>
      <c r="C120" s="22"/>
      <c r="D120" s="22"/>
      <c r="E120" s="22"/>
      <c r="F120" s="22"/>
      <c r="G120" s="23">
        <f>E120*F120</f>
        <v>0</v>
      </c>
    </row>
    <row r="121" spans="1:7" ht="21">
      <c r="A121" s="33"/>
      <c r="B121" s="15" t="s">
        <v>41</v>
      </c>
      <c r="C121" s="16">
        <f>SUM(G109:G120)</f>
        <v>989.5</v>
      </c>
      <c r="D121" s="16"/>
      <c r="E121" s="15" t="s">
        <v>42</v>
      </c>
      <c r="F121" s="16">
        <f>E107-C121</f>
        <v>1001.9000000000001</v>
      </c>
      <c r="G121" s="17"/>
    </row>
    <row r="122" ht="15"/>
    <row r="123" spans="1:7" ht="20.25">
      <c r="A123" s="3" t="s">
        <v>1</v>
      </c>
      <c r="B123" s="4">
        <v>167</v>
      </c>
      <c r="C123" s="5"/>
      <c r="D123" s="6" t="s">
        <v>2</v>
      </c>
      <c r="E123" s="7"/>
      <c r="F123" s="6" t="s">
        <v>3</v>
      </c>
      <c r="G123" s="8"/>
    </row>
    <row r="124" spans="1:7" ht="20.25">
      <c r="A124" s="9" t="s">
        <v>81</v>
      </c>
      <c r="B124" s="10"/>
      <c r="C124" s="10"/>
      <c r="D124" s="10"/>
      <c r="E124" s="10"/>
      <c r="F124" s="10"/>
      <c r="G124" s="11"/>
    </row>
    <row r="125" spans="1:7" ht="21">
      <c r="A125" s="12" t="s">
        <v>5</v>
      </c>
      <c r="B125" s="13" t="s">
        <v>6</v>
      </c>
      <c r="C125" s="14"/>
      <c r="D125" s="15" t="s">
        <v>7</v>
      </c>
      <c r="E125" s="16" t="s">
        <v>82</v>
      </c>
      <c r="F125" s="16"/>
      <c r="G125" s="17"/>
    </row>
    <row r="126" spans="1:7" ht="20.25">
      <c r="A126" s="18" t="s">
        <v>9</v>
      </c>
      <c r="B126" s="19" t="s">
        <v>10</v>
      </c>
      <c r="C126" s="19"/>
      <c r="D126" s="19"/>
      <c r="E126" s="19" t="s">
        <v>11</v>
      </c>
      <c r="F126" s="19"/>
      <c r="G126" s="20"/>
    </row>
    <row r="127" spans="1:7" ht="20.25">
      <c r="A127" s="21" t="s">
        <v>12</v>
      </c>
      <c r="B127" s="22" t="s">
        <v>83</v>
      </c>
      <c r="C127" s="22"/>
      <c r="D127" s="22"/>
      <c r="E127" s="22">
        <v>1200</v>
      </c>
      <c r="F127" s="22"/>
      <c r="G127" s="23"/>
    </row>
    <row r="128" spans="1:7" ht="20.25">
      <c r="A128" s="21" t="s">
        <v>14</v>
      </c>
      <c r="B128" s="22" t="s">
        <v>60</v>
      </c>
      <c r="C128" s="22"/>
      <c r="D128" s="22"/>
      <c r="E128" s="22">
        <v>1001.9</v>
      </c>
      <c r="F128" s="22"/>
      <c r="G128" s="23"/>
    </row>
    <row r="129" spans="1:7" ht="21">
      <c r="A129" s="24" t="s">
        <v>15</v>
      </c>
      <c r="B129" s="16" t="s">
        <v>16</v>
      </c>
      <c r="C129" s="16"/>
      <c r="D129" s="16"/>
      <c r="E129" s="16">
        <f>E127+E128</f>
        <v>2201.9</v>
      </c>
      <c r="F129" s="16"/>
      <c r="G129" s="17"/>
    </row>
    <row r="130" spans="1:7" ht="20.25">
      <c r="A130" s="25"/>
      <c r="B130" s="19" t="s">
        <v>17</v>
      </c>
      <c r="C130" s="19" t="s">
        <v>18</v>
      </c>
      <c r="D130" s="19" t="s">
        <v>19</v>
      </c>
      <c r="E130" s="19" t="s">
        <v>20</v>
      </c>
      <c r="F130" s="19" t="s">
        <v>21</v>
      </c>
      <c r="G130" s="20" t="s">
        <v>22</v>
      </c>
    </row>
    <row r="131" spans="1:7" ht="20.25">
      <c r="A131" s="26"/>
      <c r="B131" s="28" t="s">
        <v>84</v>
      </c>
      <c r="C131" s="22" t="s">
        <v>26</v>
      </c>
      <c r="D131" s="22" t="s">
        <v>27</v>
      </c>
      <c r="E131" s="22">
        <v>105</v>
      </c>
      <c r="F131" s="22">
        <v>3</v>
      </c>
      <c r="G131" s="23">
        <v>315</v>
      </c>
    </row>
    <row r="132" spans="1:7" ht="20.25">
      <c r="A132" s="21" t="s">
        <v>9</v>
      </c>
      <c r="B132" s="31"/>
      <c r="C132" s="22" t="s">
        <v>29</v>
      </c>
      <c r="D132" s="22" t="s">
        <v>52</v>
      </c>
      <c r="E132" s="22">
        <v>53.75</v>
      </c>
      <c r="F132" s="22">
        <v>2</v>
      </c>
      <c r="G132" s="23">
        <v>107.5</v>
      </c>
    </row>
    <row r="133" spans="1:7" ht="20.25">
      <c r="A133" s="29"/>
      <c r="B133" s="46"/>
      <c r="C133" s="30"/>
      <c r="D133" s="22"/>
      <c r="E133" s="22"/>
      <c r="F133" s="22"/>
      <c r="G133" s="23">
        <v>0</v>
      </c>
    </row>
    <row r="134" spans="1:7" ht="20.25">
      <c r="A134" s="29" t="s">
        <v>12</v>
      </c>
      <c r="B134" s="48" t="s">
        <v>85</v>
      </c>
      <c r="C134" s="22" t="s">
        <v>56</v>
      </c>
      <c r="D134" s="22"/>
      <c r="E134" s="22"/>
      <c r="F134" s="27"/>
      <c r="G134" s="23">
        <v>19.7</v>
      </c>
    </row>
    <row r="135" spans="1:7" ht="20.25">
      <c r="A135" s="29"/>
      <c r="B135" s="48" t="s">
        <v>86</v>
      </c>
      <c r="C135" s="22" t="s">
        <v>26</v>
      </c>
      <c r="D135" s="22" t="s">
        <v>27</v>
      </c>
      <c r="E135" s="22">
        <v>110</v>
      </c>
      <c r="F135" s="27">
        <v>3</v>
      </c>
      <c r="G135" s="23">
        <v>330</v>
      </c>
    </row>
    <row r="136" spans="1:7" ht="20.25">
      <c r="A136" s="29" t="s">
        <v>31</v>
      </c>
      <c r="B136" s="48"/>
      <c r="C136" s="22" t="s">
        <v>29</v>
      </c>
      <c r="D136" s="22" t="s">
        <v>52</v>
      </c>
      <c r="E136" s="22">
        <v>57.5</v>
      </c>
      <c r="F136" s="22">
        <v>2</v>
      </c>
      <c r="G136" s="23">
        <v>115</v>
      </c>
    </row>
    <row r="137" spans="1:7" ht="20.25">
      <c r="A137" s="21"/>
      <c r="B137" s="47" t="s">
        <v>87</v>
      </c>
      <c r="C137" s="22" t="s">
        <v>56</v>
      </c>
      <c r="D137" s="22"/>
      <c r="E137" s="22"/>
      <c r="F137" s="22"/>
      <c r="G137" s="23">
        <v>23.4</v>
      </c>
    </row>
    <row r="138" spans="1:7" ht="20.25">
      <c r="A138" s="21" t="s">
        <v>36</v>
      </c>
      <c r="B138" s="31"/>
      <c r="C138" s="22"/>
      <c r="D138" s="22"/>
      <c r="E138" s="22"/>
      <c r="F138" s="22"/>
      <c r="G138" s="23">
        <v>0</v>
      </c>
    </row>
    <row r="139" spans="1:7" ht="20.25">
      <c r="A139" s="21"/>
      <c r="B139" s="22"/>
      <c r="C139" s="22"/>
      <c r="D139" s="22"/>
      <c r="E139" s="22"/>
      <c r="F139" s="22"/>
      <c r="G139" s="23">
        <f>E139*F139</f>
        <v>0</v>
      </c>
    </row>
    <row r="140" spans="1:7" ht="20.25">
      <c r="A140" s="21"/>
      <c r="B140" s="22"/>
      <c r="C140" s="22"/>
      <c r="D140" s="22"/>
      <c r="E140" s="22"/>
      <c r="F140" s="22"/>
      <c r="G140" s="23">
        <f>E140*F140</f>
        <v>0</v>
      </c>
    </row>
    <row r="141" spans="1:7" ht="20.25">
      <c r="A141" s="26"/>
      <c r="B141" s="22"/>
      <c r="C141" s="22"/>
      <c r="D141" s="22"/>
      <c r="E141" s="22"/>
      <c r="F141" s="22"/>
      <c r="G141" s="23">
        <f>E141*F141</f>
        <v>0</v>
      </c>
    </row>
    <row r="142" spans="1:7" ht="20.25">
      <c r="A142" s="26"/>
      <c r="B142" s="22"/>
      <c r="C142" s="22"/>
      <c r="D142" s="22"/>
      <c r="E142" s="22"/>
      <c r="F142" s="22"/>
      <c r="G142" s="23">
        <f>E142*F142</f>
        <v>0</v>
      </c>
    </row>
    <row r="143" spans="1:7" ht="21">
      <c r="A143" s="33"/>
      <c r="B143" s="15" t="s">
        <v>41</v>
      </c>
      <c r="C143" s="16">
        <f>SUM(G131:G142)</f>
        <v>910.6</v>
      </c>
      <c r="D143" s="16"/>
      <c r="E143" s="15" t="s">
        <v>42</v>
      </c>
      <c r="F143" s="16">
        <f>E129-C143</f>
        <v>1291.3000000000002</v>
      </c>
      <c r="G143" s="17"/>
    </row>
    <row r="144" spans="1:7" ht="20.25">
      <c r="A144" s="34" t="s">
        <v>88</v>
      </c>
      <c r="B144" s="35"/>
      <c r="C144" s="36"/>
      <c r="D144" s="36"/>
      <c r="E144" s="36"/>
      <c r="F144" s="36"/>
      <c r="G144" s="37"/>
    </row>
    <row r="145" spans="1:7" ht="20.25">
      <c r="A145" s="38" t="s">
        <v>44</v>
      </c>
      <c r="B145" s="49" t="s">
        <v>89</v>
      </c>
      <c r="C145" s="40"/>
      <c r="D145" s="40"/>
      <c r="E145" s="40"/>
      <c r="F145" s="40"/>
      <c r="G145" s="41"/>
    </row>
    <row r="146" spans="1:7" ht="20.25">
      <c r="A146" s="38" t="s">
        <v>45</v>
      </c>
      <c r="B146" s="39"/>
      <c r="C146" s="40"/>
      <c r="D146" s="40"/>
      <c r="E146" s="40"/>
      <c r="F146" s="40"/>
      <c r="G146" s="41"/>
    </row>
    <row r="147" spans="1:7" ht="20.25">
      <c r="A147" s="38" t="s">
        <v>46</v>
      </c>
      <c r="B147" s="39"/>
      <c r="C147" s="40"/>
      <c r="D147" s="40"/>
      <c r="E147" s="40"/>
      <c r="F147" s="40"/>
      <c r="G147" s="41"/>
    </row>
    <row r="148" spans="1:7" ht="21">
      <c r="A148" s="42"/>
      <c r="B148" s="43"/>
      <c r="C148" s="44"/>
      <c r="D148" s="44"/>
      <c r="E148" s="44"/>
      <c r="F148" s="44"/>
      <c r="G148" s="45"/>
    </row>
    <row r="149" ht="15"/>
    <row r="150" spans="1:7" ht="20.25">
      <c r="A150" s="3" t="s">
        <v>1</v>
      </c>
      <c r="B150" s="4">
        <v>441</v>
      </c>
      <c r="C150" s="5"/>
      <c r="D150" s="6" t="s">
        <v>2</v>
      </c>
      <c r="E150" s="7"/>
      <c r="F150" s="6" t="s">
        <v>90</v>
      </c>
      <c r="G150" s="8"/>
    </row>
    <row r="151" spans="1:7" ht="20.25">
      <c r="A151" s="9" t="s">
        <v>4</v>
      </c>
      <c r="B151" s="10"/>
      <c r="C151" s="10"/>
      <c r="D151" s="10"/>
      <c r="E151" s="10"/>
      <c r="F151" s="10"/>
      <c r="G151" s="11"/>
    </row>
    <row r="152" spans="1:7" ht="21">
      <c r="A152" s="12" t="s">
        <v>5</v>
      </c>
      <c r="B152" s="13" t="s">
        <v>6</v>
      </c>
      <c r="C152" s="14"/>
      <c r="D152" s="15" t="s">
        <v>7</v>
      </c>
      <c r="E152" s="16" t="s">
        <v>91</v>
      </c>
      <c r="F152" s="16"/>
      <c r="G152" s="17"/>
    </row>
    <row r="153" spans="1:7" ht="20.25">
      <c r="A153" s="18" t="s">
        <v>9</v>
      </c>
      <c r="B153" s="19" t="s">
        <v>10</v>
      </c>
      <c r="C153" s="19"/>
      <c r="D153" s="19"/>
      <c r="E153" s="19" t="s">
        <v>11</v>
      </c>
      <c r="F153" s="19"/>
      <c r="G153" s="20"/>
    </row>
    <row r="154" spans="1:7" ht="20.25">
      <c r="A154" s="21" t="s">
        <v>12</v>
      </c>
      <c r="B154" s="22"/>
      <c r="C154" s="22"/>
      <c r="D154" s="22"/>
      <c r="E154" s="22"/>
      <c r="F154" s="22"/>
      <c r="G154" s="23"/>
    </row>
    <row r="155" spans="1:7" ht="20.25">
      <c r="A155" s="21" t="s">
        <v>14</v>
      </c>
      <c r="B155" s="22" t="s">
        <v>60</v>
      </c>
      <c r="C155" s="22"/>
      <c r="D155" s="22"/>
      <c r="E155" s="22">
        <v>1291.3</v>
      </c>
      <c r="F155" s="22"/>
      <c r="G155" s="23"/>
    </row>
    <row r="156" spans="1:7" ht="21">
      <c r="A156" s="24" t="s">
        <v>15</v>
      </c>
      <c r="B156" s="16" t="s">
        <v>16</v>
      </c>
      <c r="C156" s="16"/>
      <c r="D156" s="16"/>
      <c r="E156" s="16">
        <f>E154+E155</f>
        <v>1291.3</v>
      </c>
      <c r="F156" s="16"/>
      <c r="G156" s="17"/>
    </row>
    <row r="157" spans="1:7" ht="20.25">
      <c r="A157" s="25"/>
      <c r="B157" s="19" t="s">
        <v>17</v>
      </c>
      <c r="C157" s="19" t="s">
        <v>18</v>
      </c>
      <c r="D157" s="19" t="s">
        <v>19</v>
      </c>
      <c r="E157" s="19" t="s">
        <v>20</v>
      </c>
      <c r="F157" s="19" t="s">
        <v>21</v>
      </c>
      <c r="G157" s="20" t="s">
        <v>22</v>
      </c>
    </row>
    <row r="158" spans="1:7" ht="20.25">
      <c r="A158" s="26"/>
      <c r="B158" s="28" t="s">
        <v>92</v>
      </c>
      <c r="C158" s="22" t="s">
        <v>26</v>
      </c>
      <c r="D158" s="22" t="s">
        <v>27</v>
      </c>
      <c r="E158" s="22">
        <v>116</v>
      </c>
      <c r="F158" s="22">
        <v>3</v>
      </c>
      <c r="G158" s="23">
        <v>348</v>
      </c>
    </row>
    <row r="159" spans="1:7" ht="20.25">
      <c r="A159" s="21" t="s">
        <v>9</v>
      </c>
      <c r="B159" s="31"/>
      <c r="C159" s="22" t="s">
        <v>29</v>
      </c>
      <c r="D159" s="22" t="s">
        <v>52</v>
      </c>
      <c r="E159" s="22">
        <v>56</v>
      </c>
      <c r="F159" s="22">
        <v>2</v>
      </c>
      <c r="G159" s="23">
        <v>112</v>
      </c>
    </row>
    <row r="160" spans="1:7" ht="20.25">
      <c r="A160" s="29"/>
      <c r="B160" s="46" t="s">
        <v>93</v>
      </c>
      <c r="C160" s="30" t="s">
        <v>56</v>
      </c>
      <c r="D160" s="22"/>
      <c r="E160" s="22"/>
      <c r="F160" s="22"/>
      <c r="G160" s="23">
        <v>12.27</v>
      </c>
    </row>
    <row r="161" spans="1:7" ht="20.25">
      <c r="A161" s="29" t="s">
        <v>12</v>
      </c>
      <c r="B161" s="48" t="s">
        <v>94</v>
      </c>
      <c r="C161" s="22" t="s">
        <v>26</v>
      </c>
      <c r="D161" s="22" t="s">
        <v>27</v>
      </c>
      <c r="E161" s="22">
        <v>118</v>
      </c>
      <c r="F161" s="27">
        <v>3</v>
      </c>
      <c r="G161" s="23">
        <v>354</v>
      </c>
    </row>
    <row r="162" spans="1:7" ht="20.25">
      <c r="A162" s="29"/>
      <c r="B162" s="48"/>
      <c r="C162" s="22" t="s">
        <v>29</v>
      </c>
      <c r="D162" s="22" t="s">
        <v>52</v>
      </c>
      <c r="E162" s="22">
        <v>56.5</v>
      </c>
      <c r="F162" s="27">
        <v>2</v>
      </c>
      <c r="G162" s="23">
        <v>113</v>
      </c>
    </row>
    <row r="163" spans="1:7" ht="20.25">
      <c r="A163" s="29" t="s">
        <v>31</v>
      </c>
      <c r="B163" s="48" t="s">
        <v>95</v>
      </c>
      <c r="C163" s="22" t="s">
        <v>56</v>
      </c>
      <c r="D163" s="22"/>
      <c r="E163" s="22"/>
      <c r="F163" s="22"/>
      <c r="G163" s="23">
        <v>13.16</v>
      </c>
    </row>
    <row r="164" spans="1:7" ht="20.25">
      <c r="A164" s="21"/>
      <c r="B164" s="47" t="s">
        <v>96</v>
      </c>
      <c r="C164" s="22" t="s">
        <v>54</v>
      </c>
      <c r="D164" s="22" t="s">
        <v>35</v>
      </c>
      <c r="E164" s="22">
        <v>20</v>
      </c>
      <c r="F164" s="22">
        <v>1</v>
      </c>
      <c r="G164" s="23">
        <v>20</v>
      </c>
    </row>
    <row r="165" spans="1:7" ht="20.25">
      <c r="A165" s="21" t="s">
        <v>36</v>
      </c>
      <c r="B165" s="31"/>
      <c r="C165" s="22" t="s">
        <v>97</v>
      </c>
      <c r="D165" s="22" t="s">
        <v>39</v>
      </c>
      <c r="E165" s="22">
        <v>25</v>
      </c>
      <c r="F165" s="22">
        <v>1</v>
      </c>
      <c r="G165" s="23">
        <v>25</v>
      </c>
    </row>
    <row r="166" spans="1:7" ht="20.25">
      <c r="A166" s="21"/>
      <c r="B166" s="22"/>
      <c r="C166" s="22" t="s">
        <v>98</v>
      </c>
      <c r="D166" s="22" t="s">
        <v>39</v>
      </c>
      <c r="E166" s="22">
        <v>1</v>
      </c>
      <c r="F166" s="22">
        <v>1</v>
      </c>
      <c r="G166" s="23">
        <v>1</v>
      </c>
    </row>
    <row r="167" spans="1:7" ht="20.25">
      <c r="A167" s="21"/>
      <c r="B167" s="22" t="s">
        <v>99</v>
      </c>
      <c r="C167" s="22" t="s">
        <v>56</v>
      </c>
      <c r="D167" s="22"/>
      <c r="E167" s="22"/>
      <c r="F167" s="22"/>
      <c r="G167" s="23">
        <v>5.05</v>
      </c>
    </row>
    <row r="168" spans="1:7" ht="20.25">
      <c r="A168" s="26"/>
      <c r="B168" s="22"/>
      <c r="C168" s="22"/>
      <c r="D168" s="22"/>
      <c r="E168" s="22"/>
      <c r="F168" s="22"/>
      <c r="G168" s="23">
        <f>E168*F168</f>
        <v>0</v>
      </c>
    </row>
    <row r="169" spans="1:7" ht="20.25">
      <c r="A169" s="26"/>
      <c r="B169" s="22"/>
      <c r="C169" s="22"/>
      <c r="D169" s="22"/>
      <c r="E169" s="22"/>
      <c r="F169" s="22"/>
      <c r="G169" s="23">
        <f>E169*F169</f>
        <v>0</v>
      </c>
    </row>
    <row r="170" spans="1:7" ht="21">
      <c r="A170" s="33"/>
      <c r="B170" s="15" t="s">
        <v>41</v>
      </c>
      <c r="C170" s="16">
        <f>SUM(G158:G169)</f>
        <v>1003.4799999999999</v>
      </c>
      <c r="D170" s="16"/>
      <c r="E170" s="15" t="s">
        <v>42</v>
      </c>
      <c r="F170" s="16">
        <f>E156-C170</f>
        <v>287.82000000000005</v>
      </c>
      <c r="G170" s="17"/>
    </row>
    <row r="171" spans="1:7" ht="20.25">
      <c r="A171" s="34" t="s">
        <v>88</v>
      </c>
      <c r="B171" s="35"/>
      <c r="C171" s="36"/>
      <c r="D171" s="36"/>
      <c r="E171" s="36"/>
      <c r="F171" s="36"/>
      <c r="G171" s="37"/>
    </row>
    <row r="172" spans="1:7" ht="20.25">
      <c r="A172" s="38" t="s">
        <v>44</v>
      </c>
      <c r="B172" s="49"/>
      <c r="C172" s="40"/>
      <c r="D172" s="40"/>
      <c r="E172" s="40"/>
      <c r="F172" s="40"/>
      <c r="G172" s="41"/>
    </row>
    <row r="173" spans="1:7" ht="20.25">
      <c r="A173" s="38" t="s">
        <v>45</v>
      </c>
      <c r="B173" s="39"/>
      <c r="C173" s="40"/>
      <c r="D173" s="40"/>
      <c r="E173" s="40"/>
      <c r="F173" s="40"/>
      <c r="G173" s="41"/>
    </row>
    <row r="174" spans="1:7" ht="20.25">
      <c r="A174" s="38" t="s">
        <v>46</v>
      </c>
      <c r="B174" s="39"/>
      <c r="C174" s="40"/>
      <c r="D174" s="40"/>
      <c r="E174" s="40"/>
      <c r="F174" s="40"/>
      <c r="G174" s="41"/>
    </row>
    <row r="175" spans="1:7" ht="21">
      <c r="A175" s="42"/>
      <c r="B175" s="43"/>
      <c r="C175" s="44"/>
      <c r="D175" s="44"/>
      <c r="E175" s="44"/>
      <c r="F175" s="44"/>
      <c r="G175" s="45"/>
    </row>
    <row r="176" ht="15"/>
    <row r="177" spans="1:7" ht="20.25">
      <c r="A177" s="3" t="s">
        <v>1</v>
      </c>
      <c r="B177" s="4">
        <v>441</v>
      </c>
      <c r="C177" s="5"/>
      <c r="D177" s="6" t="s">
        <v>2</v>
      </c>
      <c r="E177" s="7"/>
      <c r="F177" s="6" t="s">
        <v>90</v>
      </c>
      <c r="G177" s="8"/>
    </row>
    <row r="178" spans="1:7" ht="20.25">
      <c r="A178" s="9" t="s">
        <v>47</v>
      </c>
      <c r="B178" s="10"/>
      <c r="C178" s="10"/>
      <c r="D178" s="10"/>
      <c r="E178" s="10"/>
      <c r="F178" s="10"/>
      <c r="G178" s="11"/>
    </row>
    <row r="179" spans="1:7" ht="21">
      <c r="A179" s="12" t="s">
        <v>5</v>
      </c>
      <c r="B179" s="13" t="s">
        <v>6</v>
      </c>
      <c r="C179" s="14"/>
      <c r="D179" s="15" t="s">
        <v>7</v>
      </c>
      <c r="E179" s="16" t="s">
        <v>100</v>
      </c>
      <c r="F179" s="16"/>
      <c r="G179" s="17"/>
    </row>
    <row r="180" spans="1:7" ht="20.25">
      <c r="A180" s="18" t="s">
        <v>9</v>
      </c>
      <c r="B180" s="19" t="s">
        <v>10</v>
      </c>
      <c r="C180" s="19"/>
      <c r="D180" s="19"/>
      <c r="E180" s="19" t="s">
        <v>11</v>
      </c>
      <c r="F180" s="19"/>
      <c r="G180" s="20"/>
    </row>
    <row r="181" spans="1:7" ht="20.25">
      <c r="A181" s="21" t="s">
        <v>12</v>
      </c>
      <c r="B181" s="22" t="s">
        <v>101</v>
      </c>
      <c r="C181" s="22"/>
      <c r="D181" s="22"/>
      <c r="E181" s="22">
        <v>1200</v>
      </c>
      <c r="F181" s="22"/>
      <c r="G181" s="23"/>
    </row>
    <row r="182" spans="1:7" ht="20.25">
      <c r="A182" s="21" t="s">
        <v>14</v>
      </c>
      <c r="B182" s="22" t="s">
        <v>60</v>
      </c>
      <c r="C182" s="22"/>
      <c r="D182" s="22"/>
      <c r="E182" s="22">
        <v>287.82</v>
      </c>
      <c r="F182" s="22"/>
      <c r="G182" s="23"/>
    </row>
    <row r="183" spans="1:7" ht="21">
      <c r="A183" s="24" t="s">
        <v>15</v>
      </c>
      <c r="B183" s="16" t="s">
        <v>16</v>
      </c>
      <c r="C183" s="16"/>
      <c r="D183" s="16"/>
      <c r="E183" s="16">
        <f>E181+E182</f>
        <v>1487.82</v>
      </c>
      <c r="F183" s="16"/>
      <c r="G183" s="17"/>
    </row>
    <row r="184" spans="1:7" ht="20.25">
      <c r="A184" s="25"/>
      <c r="B184" s="19" t="s">
        <v>17</v>
      </c>
      <c r="C184" s="19" t="s">
        <v>18</v>
      </c>
      <c r="D184" s="19" t="s">
        <v>19</v>
      </c>
      <c r="E184" s="19" t="s">
        <v>20</v>
      </c>
      <c r="F184" s="19" t="s">
        <v>21</v>
      </c>
      <c r="G184" s="20" t="s">
        <v>22</v>
      </c>
    </row>
    <row r="185" spans="1:7" ht="20.25">
      <c r="A185" s="26"/>
      <c r="B185" s="28" t="s">
        <v>102</v>
      </c>
      <c r="C185" s="22" t="s">
        <v>26</v>
      </c>
      <c r="D185" s="22" t="s">
        <v>27</v>
      </c>
      <c r="E185" s="22">
        <v>118</v>
      </c>
      <c r="F185" s="22">
        <v>3</v>
      </c>
      <c r="G185" s="23">
        <v>354</v>
      </c>
    </row>
    <row r="186" spans="1:7" ht="20.25">
      <c r="A186" s="21" t="s">
        <v>9</v>
      </c>
      <c r="B186" s="31"/>
      <c r="C186" s="22" t="s">
        <v>29</v>
      </c>
      <c r="D186" s="22" t="s">
        <v>52</v>
      </c>
      <c r="E186" s="22">
        <v>56.5</v>
      </c>
      <c r="F186" s="22">
        <v>2</v>
      </c>
      <c r="G186" s="23">
        <v>113</v>
      </c>
    </row>
    <row r="187" spans="1:7" ht="20.25">
      <c r="A187" s="29"/>
      <c r="B187" s="46" t="s">
        <v>103</v>
      </c>
      <c r="C187" s="30" t="s">
        <v>56</v>
      </c>
      <c r="D187" s="22"/>
      <c r="E187" s="22"/>
      <c r="F187" s="22"/>
      <c r="G187" s="23">
        <v>13.5</v>
      </c>
    </row>
    <row r="188" spans="1:7" ht="20.25">
      <c r="A188" s="29" t="s">
        <v>12</v>
      </c>
      <c r="B188" s="48" t="s">
        <v>104</v>
      </c>
      <c r="C188" s="22" t="s">
        <v>26</v>
      </c>
      <c r="D188" s="22" t="s">
        <v>27</v>
      </c>
      <c r="E188" s="22">
        <v>120</v>
      </c>
      <c r="F188" s="27">
        <v>3</v>
      </c>
      <c r="G188" s="23">
        <v>360</v>
      </c>
    </row>
    <row r="189" spans="1:7" ht="20.25">
      <c r="A189" s="29"/>
      <c r="B189" s="48"/>
      <c r="C189" s="22" t="s">
        <v>29</v>
      </c>
      <c r="D189" s="22" t="s">
        <v>52</v>
      </c>
      <c r="E189" s="22">
        <v>56.5</v>
      </c>
      <c r="F189" s="27">
        <v>2</v>
      </c>
      <c r="G189" s="23">
        <v>113</v>
      </c>
    </row>
    <row r="190" spans="1:7" ht="20.25">
      <c r="A190" s="29" t="s">
        <v>31</v>
      </c>
      <c r="B190" s="48" t="s">
        <v>105</v>
      </c>
      <c r="C190" s="22" t="s">
        <v>56</v>
      </c>
      <c r="D190" s="22"/>
      <c r="E190" s="22"/>
      <c r="F190" s="22"/>
      <c r="G190" s="23">
        <v>15.27</v>
      </c>
    </row>
    <row r="191" spans="1:7" ht="20.25">
      <c r="A191" s="21"/>
      <c r="B191" s="47"/>
      <c r="C191" s="22"/>
      <c r="D191" s="22"/>
      <c r="E191" s="22"/>
      <c r="F191" s="22"/>
      <c r="G191" s="23"/>
    </row>
    <row r="192" spans="1:7" ht="20.25">
      <c r="A192" s="21" t="s">
        <v>36</v>
      </c>
      <c r="B192" s="31"/>
      <c r="C192" s="22"/>
      <c r="D192" s="22"/>
      <c r="E192" s="22"/>
      <c r="F192" s="22"/>
      <c r="G192" s="23"/>
    </row>
    <row r="193" spans="1:7" ht="20.25">
      <c r="A193" s="21"/>
      <c r="B193" s="22"/>
      <c r="C193" s="22"/>
      <c r="D193" s="22"/>
      <c r="E193" s="22"/>
      <c r="F193" s="22"/>
      <c r="G193" s="23"/>
    </row>
    <row r="194" spans="1:7" ht="20.25">
      <c r="A194" s="21"/>
      <c r="B194" s="22"/>
      <c r="C194" s="22"/>
      <c r="D194" s="22"/>
      <c r="E194" s="22"/>
      <c r="F194" s="22"/>
      <c r="G194" s="23"/>
    </row>
    <row r="195" spans="1:7" ht="20.25">
      <c r="A195" s="26"/>
      <c r="B195" s="22"/>
      <c r="C195" s="22"/>
      <c r="D195" s="22"/>
      <c r="E195" s="22"/>
      <c r="F195" s="22"/>
      <c r="G195" s="23">
        <f>E195*F195</f>
        <v>0</v>
      </c>
    </row>
    <row r="196" spans="1:7" ht="20.25">
      <c r="A196" s="26"/>
      <c r="B196" s="22"/>
      <c r="C196" s="22"/>
      <c r="D196" s="22"/>
      <c r="E196" s="22"/>
      <c r="F196" s="22"/>
      <c r="G196" s="23">
        <f>E196*F196</f>
        <v>0</v>
      </c>
    </row>
    <row r="197" spans="1:7" ht="21">
      <c r="A197" s="33"/>
      <c r="B197" s="15" t="s">
        <v>41</v>
      </c>
      <c r="C197" s="16">
        <f>SUM(G185:G196)</f>
        <v>968.77</v>
      </c>
      <c r="D197" s="16"/>
      <c r="E197" s="15" t="s">
        <v>42</v>
      </c>
      <c r="F197" s="16">
        <f>E183-C197</f>
        <v>519.05</v>
      </c>
      <c r="G197" s="17"/>
    </row>
    <row r="198" spans="1:7" ht="20.25">
      <c r="A198" s="34" t="s">
        <v>88</v>
      </c>
      <c r="B198" s="35"/>
      <c r="C198" s="36"/>
      <c r="D198" s="36"/>
      <c r="E198" s="36"/>
      <c r="F198" s="36"/>
      <c r="G198" s="37"/>
    </row>
    <row r="199" spans="1:7" ht="20.25">
      <c r="A199" s="38" t="s">
        <v>44</v>
      </c>
      <c r="B199" s="49"/>
      <c r="C199" s="40"/>
      <c r="D199" s="40"/>
      <c r="E199" s="40"/>
      <c r="F199" s="40"/>
      <c r="G199" s="41"/>
    </row>
    <row r="200" spans="1:7" ht="20.25">
      <c r="A200" s="38" t="s">
        <v>45</v>
      </c>
      <c r="B200" s="39"/>
      <c r="C200" s="40"/>
      <c r="D200" s="40"/>
      <c r="E200" s="40"/>
      <c r="F200" s="40"/>
      <c r="G200" s="41"/>
    </row>
    <row r="201" spans="1:7" ht="20.25">
      <c r="A201" s="38" t="s">
        <v>46</v>
      </c>
      <c r="B201" s="39"/>
      <c r="C201" s="40"/>
      <c r="D201" s="40"/>
      <c r="E201" s="40"/>
      <c r="F201" s="40"/>
      <c r="G201" s="41"/>
    </row>
    <row r="202" spans="1:7" ht="21">
      <c r="A202" s="42"/>
      <c r="B202" s="43"/>
      <c r="C202" s="44"/>
      <c r="D202" s="44"/>
      <c r="E202" s="44"/>
      <c r="F202" s="44"/>
      <c r="G202" s="45"/>
    </row>
    <row r="203" ht="15"/>
    <row r="204" spans="1:7" ht="20.25">
      <c r="A204" s="3" t="s">
        <v>1</v>
      </c>
      <c r="B204" s="4">
        <v>441</v>
      </c>
      <c r="C204" s="5"/>
      <c r="D204" s="6" t="s">
        <v>2</v>
      </c>
      <c r="E204" s="7"/>
      <c r="F204" s="6" t="s">
        <v>90</v>
      </c>
      <c r="G204" s="8"/>
    </row>
    <row r="205" spans="1:7" ht="20.25">
      <c r="A205" s="9" t="s">
        <v>57</v>
      </c>
      <c r="B205" s="10"/>
      <c r="C205" s="10"/>
      <c r="D205" s="10"/>
      <c r="E205" s="10"/>
      <c r="F205" s="10"/>
      <c r="G205" s="11"/>
    </row>
    <row r="206" spans="1:7" ht="21">
      <c r="A206" s="12" t="s">
        <v>5</v>
      </c>
      <c r="B206" s="13" t="s">
        <v>6</v>
      </c>
      <c r="C206" s="14"/>
      <c r="D206" s="15" t="s">
        <v>7</v>
      </c>
      <c r="E206" s="16" t="s">
        <v>106</v>
      </c>
      <c r="F206" s="16"/>
      <c r="G206" s="17"/>
    </row>
    <row r="207" spans="1:7" ht="20.25">
      <c r="A207" s="18" t="s">
        <v>9</v>
      </c>
      <c r="B207" s="19" t="s">
        <v>10</v>
      </c>
      <c r="C207" s="19"/>
      <c r="D207" s="19"/>
      <c r="E207" s="19" t="s">
        <v>11</v>
      </c>
      <c r="F207" s="19"/>
      <c r="G207" s="20"/>
    </row>
    <row r="208" spans="1:7" ht="20.25">
      <c r="A208" s="21" t="s">
        <v>12</v>
      </c>
      <c r="B208" s="22" t="s">
        <v>107</v>
      </c>
      <c r="C208" s="22"/>
      <c r="D208" s="22"/>
      <c r="E208" s="22">
        <v>1200</v>
      </c>
      <c r="F208" s="22"/>
      <c r="G208" s="23"/>
    </row>
    <row r="209" spans="1:7" ht="20.25">
      <c r="A209" s="21" t="s">
        <v>14</v>
      </c>
      <c r="B209" s="22" t="s">
        <v>60</v>
      </c>
      <c r="C209" s="22"/>
      <c r="D209" s="22"/>
      <c r="E209" s="22">
        <v>519.05</v>
      </c>
      <c r="F209" s="22"/>
      <c r="G209" s="23"/>
    </row>
    <row r="210" spans="1:7" ht="21">
      <c r="A210" s="24" t="s">
        <v>15</v>
      </c>
      <c r="B210" s="16" t="s">
        <v>16</v>
      </c>
      <c r="C210" s="16"/>
      <c r="D210" s="16"/>
      <c r="E210" s="16">
        <f>E208+E209</f>
        <v>1719.05</v>
      </c>
      <c r="F210" s="16"/>
      <c r="G210" s="17"/>
    </row>
    <row r="211" spans="1:7" ht="20.25">
      <c r="A211" s="25"/>
      <c r="B211" s="19" t="s">
        <v>17</v>
      </c>
      <c r="C211" s="19" t="s">
        <v>18</v>
      </c>
      <c r="D211" s="19" t="s">
        <v>19</v>
      </c>
      <c r="E211" s="19" t="s">
        <v>20</v>
      </c>
      <c r="F211" s="19" t="s">
        <v>21</v>
      </c>
      <c r="G211" s="20" t="s">
        <v>22</v>
      </c>
    </row>
    <row r="212" spans="1:7" ht="20.25">
      <c r="A212" s="26"/>
      <c r="B212" s="28" t="s">
        <v>108</v>
      </c>
      <c r="C212" s="22" t="s">
        <v>26</v>
      </c>
      <c r="D212" s="22" t="s">
        <v>27</v>
      </c>
      <c r="E212" s="22">
        <v>120</v>
      </c>
      <c r="F212" s="22">
        <v>3</v>
      </c>
      <c r="G212" s="23">
        <v>360</v>
      </c>
    </row>
    <row r="213" spans="1:7" ht="20.25">
      <c r="A213" s="21" t="s">
        <v>9</v>
      </c>
      <c r="B213" s="31"/>
      <c r="C213" s="22" t="s">
        <v>29</v>
      </c>
      <c r="D213" s="22" t="s">
        <v>52</v>
      </c>
      <c r="E213" s="22">
        <v>56.5</v>
      </c>
      <c r="F213" s="22">
        <v>2</v>
      </c>
      <c r="G213" s="23">
        <v>113</v>
      </c>
    </row>
    <row r="214" spans="1:7" ht="20.25">
      <c r="A214" s="29"/>
      <c r="B214" s="46" t="s">
        <v>109</v>
      </c>
      <c r="C214" s="30" t="s">
        <v>56</v>
      </c>
      <c r="D214" s="22"/>
      <c r="E214" s="22"/>
      <c r="F214" s="22"/>
      <c r="G214" s="23">
        <v>15.56</v>
      </c>
    </row>
    <row r="215" spans="1:7" ht="20.25">
      <c r="A215" s="29" t="s">
        <v>12</v>
      </c>
      <c r="B215" s="48" t="s">
        <v>110</v>
      </c>
      <c r="C215" s="22" t="s">
        <v>26</v>
      </c>
      <c r="D215" s="22" t="s">
        <v>27</v>
      </c>
      <c r="E215" s="22">
        <v>120</v>
      </c>
      <c r="F215" s="27">
        <v>3</v>
      </c>
      <c r="G215" s="23">
        <v>360</v>
      </c>
    </row>
    <row r="216" spans="1:7" ht="20.25">
      <c r="A216" s="29"/>
      <c r="B216" s="48"/>
      <c r="C216" s="22" t="s">
        <v>29</v>
      </c>
      <c r="D216" s="22" t="s">
        <v>52</v>
      </c>
      <c r="E216" s="22">
        <v>56.5</v>
      </c>
      <c r="F216" s="27">
        <v>2</v>
      </c>
      <c r="G216" s="23">
        <v>113</v>
      </c>
    </row>
    <row r="217" spans="1:7" ht="20.25">
      <c r="A217" s="29" t="s">
        <v>31</v>
      </c>
      <c r="B217" s="48" t="s">
        <v>111</v>
      </c>
      <c r="C217" s="22" t="s">
        <v>56</v>
      </c>
      <c r="D217" s="22"/>
      <c r="E217" s="22"/>
      <c r="F217" s="22"/>
      <c r="G217" s="23">
        <v>18.87</v>
      </c>
    </row>
    <row r="218" spans="1:7" ht="20.25">
      <c r="A218" s="21"/>
      <c r="B218" s="47"/>
      <c r="C218" s="22"/>
      <c r="D218" s="22"/>
      <c r="E218" s="22"/>
      <c r="F218" s="22"/>
      <c r="G218" s="23"/>
    </row>
    <row r="219" spans="1:7" ht="20.25">
      <c r="A219" s="21" t="s">
        <v>36</v>
      </c>
      <c r="B219" s="31"/>
      <c r="C219" s="22"/>
      <c r="D219" s="22"/>
      <c r="E219" s="22"/>
      <c r="F219" s="22"/>
      <c r="G219" s="23"/>
    </row>
    <row r="220" spans="1:7" ht="20.25">
      <c r="A220" s="21"/>
      <c r="B220" s="22"/>
      <c r="C220" s="22"/>
      <c r="D220" s="22"/>
      <c r="E220" s="22"/>
      <c r="F220" s="22"/>
      <c r="G220" s="23"/>
    </row>
    <row r="221" spans="1:7" ht="20.25">
      <c r="A221" s="21"/>
      <c r="B221" s="22"/>
      <c r="C221" s="22"/>
      <c r="D221" s="22"/>
      <c r="E221" s="22"/>
      <c r="F221" s="22"/>
      <c r="G221" s="23"/>
    </row>
    <row r="222" spans="1:7" ht="20.25">
      <c r="A222" s="26"/>
      <c r="B222" s="22"/>
      <c r="C222" s="22"/>
      <c r="D222" s="22"/>
      <c r="E222" s="22"/>
      <c r="F222" s="22"/>
      <c r="G222" s="23">
        <f>E222*F222</f>
        <v>0</v>
      </c>
    </row>
    <row r="223" spans="1:7" ht="20.25">
      <c r="A223" s="26"/>
      <c r="B223" s="22"/>
      <c r="C223" s="22"/>
      <c r="D223" s="22"/>
      <c r="E223" s="22"/>
      <c r="F223" s="22"/>
      <c r="G223" s="23">
        <f>E223*F223</f>
        <v>0</v>
      </c>
    </row>
    <row r="224" spans="1:7" ht="21">
      <c r="A224" s="33"/>
      <c r="B224" s="15" t="s">
        <v>41</v>
      </c>
      <c r="C224" s="16">
        <f>SUM(G212:G223)</f>
        <v>980.43</v>
      </c>
      <c r="D224" s="16"/>
      <c r="E224" s="15" t="s">
        <v>42</v>
      </c>
      <c r="F224" s="16">
        <f>E210-C224</f>
        <v>738.62</v>
      </c>
      <c r="G224" s="17"/>
    </row>
    <row r="225" spans="1:7" ht="20.25">
      <c r="A225" s="34" t="s">
        <v>88</v>
      </c>
      <c r="B225" s="35"/>
      <c r="C225" s="36"/>
      <c r="D225" s="36"/>
      <c r="E225" s="36"/>
      <c r="F225" s="36"/>
      <c r="G225" s="37"/>
    </row>
    <row r="226" spans="1:7" ht="20.25">
      <c r="A226" s="38" t="s">
        <v>44</v>
      </c>
      <c r="B226" s="49"/>
      <c r="C226" s="40"/>
      <c r="D226" s="40"/>
      <c r="E226" s="40"/>
      <c r="F226" s="40"/>
      <c r="G226" s="41"/>
    </row>
    <row r="227" spans="1:7" ht="20.25">
      <c r="A227" s="38" t="s">
        <v>45</v>
      </c>
      <c r="B227" s="39"/>
      <c r="C227" s="40"/>
      <c r="D227" s="40"/>
      <c r="E227" s="40"/>
      <c r="F227" s="40"/>
      <c r="G227" s="41"/>
    </row>
    <row r="228" spans="1:7" ht="20.25">
      <c r="A228" s="38" t="s">
        <v>46</v>
      </c>
      <c r="B228" s="39"/>
      <c r="C228" s="40"/>
      <c r="D228" s="40"/>
      <c r="E228" s="40"/>
      <c r="F228" s="40"/>
      <c r="G228" s="41"/>
    </row>
    <row r="229" spans="1:7" ht="21">
      <c r="A229" s="42"/>
      <c r="B229" s="43"/>
      <c r="C229" s="44"/>
      <c r="D229" s="44"/>
      <c r="E229" s="44"/>
      <c r="F229" s="44"/>
      <c r="G229" s="45"/>
    </row>
    <row r="230" ht="15"/>
    <row r="231" spans="1:7" ht="20.25">
      <c r="A231" s="3" t="s">
        <v>1</v>
      </c>
      <c r="B231" s="4">
        <v>441</v>
      </c>
      <c r="C231" s="5"/>
      <c r="D231" s="6" t="s">
        <v>2</v>
      </c>
      <c r="E231" s="7"/>
      <c r="F231" s="6" t="s">
        <v>90</v>
      </c>
      <c r="G231" s="8"/>
    </row>
    <row r="232" spans="1:7" ht="20.25">
      <c r="A232" s="9" t="s">
        <v>67</v>
      </c>
      <c r="B232" s="10"/>
      <c r="C232" s="10"/>
      <c r="D232" s="10"/>
      <c r="E232" s="10"/>
      <c r="F232" s="10"/>
      <c r="G232" s="11"/>
    </row>
    <row r="233" spans="1:7" ht="21">
      <c r="A233" s="12" t="s">
        <v>5</v>
      </c>
      <c r="B233" s="13" t="s">
        <v>6</v>
      </c>
      <c r="C233" s="14"/>
      <c r="D233" s="15" t="s">
        <v>7</v>
      </c>
      <c r="E233" s="16" t="s">
        <v>112</v>
      </c>
      <c r="F233" s="16"/>
      <c r="G233" s="17"/>
    </row>
    <row r="234" spans="1:7" ht="20.25">
      <c r="A234" s="18" t="s">
        <v>9</v>
      </c>
      <c r="B234" s="19" t="s">
        <v>10</v>
      </c>
      <c r="C234" s="19"/>
      <c r="D234" s="19"/>
      <c r="E234" s="19" t="s">
        <v>11</v>
      </c>
      <c r="F234" s="19"/>
      <c r="G234" s="20"/>
    </row>
    <row r="235" spans="1:7" ht="20.25">
      <c r="A235" s="21" t="s">
        <v>12</v>
      </c>
      <c r="B235" s="22" t="s">
        <v>113</v>
      </c>
      <c r="C235" s="22"/>
      <c r="D235" s="22"/>
      <c r="E235" s="22">
        <v>1200</v>
      </c>
      <c r="F235" s="22"/>
      <c r="G235" s="23"/>
    </row>
    <row r="236" spans="1:7" ht="20.25">
      <c r="A236" s="21" t="s">
        <v>14</v>
      </c>
      <c r="B236" s="22" t="s">
        <v>60</v>
      </c>
      <c r="C236" s="22"/>
      <c r="D236" s="22"/>
      <c r="E236" s="22">
        <v>738.62</v>
      </c>
      <c r="F236" s="22"/>
      <c r="G236" s="23"/>
    </row>
    <row r="237" spans="1:7" ht="21">
      <c r="A237" s="24" t="s">
        <v>15</v>
      </c>
      <c r="B237" s="16" t="s">
        <v>16</v>
      </c>
      <c r="C237" s="16"/>
      <c r="D237" s="16"/>
      <c r="E237" s="16">
        <f>E235+E236</f>
        <v>1938.62</v>
      </c>
      <c r="F237" s="16"/>
      <c r="G237" s="17"/>
    </row>
    <row r="238" spans="1:7" ht="20.25">
      <c r="A238" s="25"/>
      <c r="B238" s="19" t="s">
        <v>17</v>
      </c>
      <c r="C238" s="19" t="s">
        <v>18</v>
      </c>
      <c r="D238" s="19" t="s">
        <v>19</v>
      </c>
      <c r="E238" s="19" t="s">
        <v>20</v>
      </c>
      <c r="F238" s="19" t="s">
        <v>21</v>
      </c>
      <c r="G238" s="20" t="s">
        <v>22</v>
      </c>
    </row>
    <row r="239" spans="1:7" ht="20.25">
      <c r="A239" s="26"/>
      <c r="B239" s="28" t="s">
        <v>114</v>
      </c>
      <c r="C239" s="22" t="s">
        <v>26</v>
      </c>
      <c r="D239" s="22" t="s">
        <v>27</v>
      </c>
      <c r="E239" s="22">
        <v>122</v>
      </c>
      <c r="F239" s="22">
        <v>3</v>
      </c>
      <c r="G239" s="23">
        <v>366</v>
      </c>
    </row>
    <row r="240" spans="1:7" ht="20.25">
      <c r="A240" s="21" t="s">
        <v>9</v>
      </c>
      <c r="B240" s="31"/>
      <c r="C240" s="22" t="s">
        <v>29</v>
      </c>
      <c r="D240" s="22" t="s">
        <v>52</v>
      </c>
      <c r="E240" s="22">
        <v>56.5</v>
      </c>
      <c r="F240" s="22">
        <v>2</v>
      </c>
      <c r="G240" s="23">
        <v>113</v>
      </c>
    </row>
    <row r="241" spans="1:7" ht="20.25">
      <c r="A241" s="29"/>
      <c r="B241" s="46"/>
      <c r="C241" s="30" t="s">
        <v>56</v>
      </c>
      <c r="D241" s="22"/>
      <c r="E241" s="22"/>
      <c r="F241" s="22"/>
      <c r="G241" s="23">
        <v>19.23</v>
      </c>
    </row>
    <row r="242" spans="1:7" ht="20.25">
      <c r="A242" s="29" t="s">
        <v>12</v>
      </c>
      <c r="B242" s="48" t="s">
        <v>115</v>
      </c>
      <c r="C242" s="22" t="s">
        <v>26</v>
      </c>
      <c r="D242" s="22" t="s">
        <v>27</v>
      </c>
      <c r="E242" s="22">
        <v>124</v>
      </c>
      <c r="F242" s="27">
        <v>3</v>
      </c>
      <c r="G242" s="23">
        <v>372</v>
      </c>
    </row>
    <row r="243" spans="1:7" ht="20.25">
      <c r="A243" s="29"/>
      <c r="B243" s="48"/>
      <c r="C243" s="22" t="s">
        <v>29</v>
      </c>
      <c r="D243" s="22" t="s">
        <v>52</v>
      </c>
      <c r="E243" s="22">
        <v>61.5</v>
      </c>
      <c r="F243" s="27">
        <v>2</v>
      </c>
      <c r="G243" s="23">
        <v>123</v>
      </c>
    </row>
    <row r="244" spans="1:7" ht="20.25">
      <c r="A244" s="29" t="s">
        <v>31</v>
      </c>
      <c r="B244" s="48"/>
      <c r="C244" s="22" t="s">
        <v>56</v>
      </c>
      <c r="D244" s="22"/>
      <c r="E244" s="22"/>
      <c r="F244" s="22"/>
      <c r="G244" s="23">
        <v>21.62</v>
      </c>
    </row>
    <row r="245" spans="1:7" ht="20.25">
      <c r="A245" s="21"/>
      <c r="B245" s="47"/>
      <c r="C245" s="22"/>
      <c r="D245" s="22"/>
      <c r="E245" s="22"/>
      <c r="F245" s="22"/>
      <c r="G245" s="23"/>
    </row>
    <row r="246" spans="1:7" ht="20.25">
      <c r="A246" s="21" t="s">
        <v>36</v>
      </c>
      <c r="B246" s="31"/>
      <c r="C246" s="22"/>
      <c r="D246" s="22"/>
      <c r="E246" s="22"/>
      <c r="F246" s="22"/>
      <c r="G246" s="23"/>
    </row>
    <row r="247" spans="1:7" ht="20.25">
      <c r="A247" s="21"/>
      <c r="B247" s="22"/>
      <c r="C247" s="22"/>
      <c r="D247" s="22"/>
      <c r="E247" s="22"/>
      <c r="F247" s="22"/>
      <c r="G247" s="23"/>
    </row>
    <row r="248" spans="1:7" ht="20.25">
      <c r="A248" s="21"/>
      <c r="B248" s="22"/>
      <c r="C248" s="22"/>
      <c r="D248" s="22"/>
      <c r="E248" s="22"/>
      <c r="F248" s="22"/>
      <c r="G248" s="23"/>
    </row>
    <row r="249" spans="1:7" ht="20.25">
      <c r="A249" s="26"/>
      <c r="B249" s="22"/>
      <c r="C249" s="22"/>
      <c r="D249" s="22"/>
      <c r="E249" s="22"/>
      <c r="F249" s="22"/>
      <c r="G249" s="23">
        <f>E249*F249</f>
        <v>0</v>
      </c>
    </row>
    <row r="250" spans="1:7" ht="20.25">
      <c r="A250" s="26"/>
      <c r="B250" s="22"/>
      <c r="C250" s="22"/>
      <c r="D250" s="22"/>
      <c r="E250" s="22"/>
      <c r="F250" s="22"/>
      <c r="G250" s="23">
        <f>E250*F250</f>
        <v>0</v>
      </c>
    </row>
    <row r="251" spans="1:7" ht="21">
      <c r="A251" s="33"/>
      <c r="B251" s="15" t="s">
        <v>41</v>
      </c>
      <c r="C251" s="16">
        <f>SUM(G239:G250)</f>
        <v>1014.85</v>
      </c>
      <c r="D251" s="16"/>
      <c r="E251" s="15" t="s">
        <v>42</v>
      </c>
      <c r="F251" s="16">
        <f>E237-C251</f>
        <v>923.7699999999999</v>
      </c>
      <c r="G251" s="17"/>
    </row>
    <row r="252" spans="1:7" ht="20.25">
      <c r="A252" s="34" t="s">
        <v>88</v>
      </c>
      <c r="B252" s="35"/>
      <c r="C252" s="36"/>
      <c r="D252" s="36"/>
      <c r="E252" s="36"/>
      <c r="F252" s="36"/>
      <c r="G252" s="37"/>
    </row>
    <row r="253" spans="1:7" ht="20.25">
      <c r="A253" s="38" t="s">
        <v>44</v>
      </c>
      <c r="B253" s="49"/>
      <c r="C253" s="40"/>
      <c r="D253" s="40"/>
      <c r="E253" s="40"/>
      <c r="F253" s="40"/>
      <c r="G253" s="41"/>
    </row>
    <row r="254" spans="1:7" ht="20.25">
      <c r="A254" s="38" t="s">
        <v>45</v>
      </c>
      <c r="B254" s="39"/>
      <c r="C254" s="40"/>
      <c r="D254" s="40"/>
      <c r="E254" s="40"/>
      <c r="F254" s="40"/>
      <c r="G254" s="41"/>
    </row>
    <row r="255" spans="1:7" ht="20.25">
      <c r="A255" s="38" t="s">
        <v>46</v>
      </c>
      <c r="B255" s="39"/>
      <c r="C255" s="40"/>
      <c r="D255" s="40"/>
      <c r="E255" s="40"/>
      <c r="F255" s="40"/>
      <c r="G255" s="41"/>
    </row>
    <row r="256" spans="1:7" ht="21">
      <c r="A256" s="42"/>
      <c r="B256" s="43"/>
      <c r="C256" s="44"/>
      <c r="D256" s="44"/>
      <c r="E256" s="44"/>
      <c r="F256" s="44"/>
      <c r="G256" s="45"/>
    </row>
    <row r="257" ht="15"/>
    <row r="258" spans="1:7" ht="20.25">
      <c r="A258" s="3" t="s">
        <v>1</v>
      </c>
      <c r="B258" s="4">
        <v>441</v>
      </c>
      <c r="C258" s="5"/>
      <c r="D258" s="6" t="s">
        <v>2</v>
      </c>
      <c r="E258" s="7"/>
      <c r="F258" s="6" t="s">
        <v>90</v>
      </c>
      <c r="G258" s="8"/>
    </row>
    <row r="259" spans="1:7" ht="20.25">
      <c r="A259" s="9" t="s">
        <v>75</v>
      </c>
      <c r="B259" s="10"/>
      <c r="C259" s="10"/>
      <c r="D259" s="10"/>
      <c r="E259" s="10"/>
      <c r="F259" s="10"/>
      <c r="G259" s="11"/>
    </row>
    <row r="260" spans="1:7" ht="21">
      <c r="A260" s="12" t="s">
        <v>5</v>
      </c>
      <c r="B260" s="13" t="s">
        <v>6</v>
      </c>
      <c r="C260" s="14"/>
      <c r="D260" s="15" t="s">
        <v>7</v>
      </c>
      <c r="E260" s="16" t="s">
        <v>116</v>
      </c>
      <c r="F260" s="16"/>
      <c r="G260" s="17"/>
    </row>
    <row r="261" spans="1:7" ht="20.25">
      <c r="A261" s="18" t="s">
        <v>9</v>
      </c>
      <c r="B261" s="19" t="s">
        <v>10</v>
      </c>
      <c r="C261" s="19"/>
      <c r="D261" s="19"/>
      <c r="E261" s="19" t="s">
        <v>11</v>
      </c>
      <c r="F261" s="19"/>
      <c r="G261" s="20"/>
    </row>
    <row r="262" spans="1:7" ht="20.25">
      <c r="A262" s="21" t="s">
        <v>12</v>
      </c>
      <c r="B262" s="22" t="s">
        <v>117</v>
      </c>
      <c r="C262" s="22"/>
      <c r="D262" s="22"/>
      <c r="E262" s="22">
        <v>300</v>
      </c>
      <c r="F262" s="22"/>
      <c r="G262" s="23"/>
    </row>
    <row r="263" spans="1:7" ht="20.25">
      <c r="A263" s="21" t="s">
        <v>14</v>
      </c>
      <c r="B263" s="22" t="s">
        <v>60</v>
      </c>
      <c r="C263" s="22"/>
      <c r="D263" s="22"/>
      <c r="E263" s="22">
        <v>923.77</v>
      </c>
      <c r="F263" s="22"/>
      <c r="G263" s="23"/>
    </row>
    <row r="264" spans="1:7" ht="21">
      <c r="A264" s="24" t="s">
        <v>15</v>
      </c>
      <c r="B264" s="16" t="s">
        <v>16</v>
      </c>
      <c r="C264" s="16"/>
      <c r="D264" s="16"/>
      <c r="E264" s="16">
        <f>E262+E263</f>
        <v>1223.77</v>
      </c>
      <c r="F264" s="16"/>
      <c r="G264" s="17"/>
    </row>
    <row r="265" spans="1:7" ht="20.25">
      <c r="A265" s="25"/>
      <c r="B265" s="19" t="s">
        <v>17</v>
      </c>
      <c r="C265" s="19" t="s">
        <v>18</v>
      </c>
      <c r="D265" s="19" t="s">
        <v>19</v>
      </c>
      <c r="E265" s="19" t="s">
        <v>20</v>
      </c>
      <c r="F265" s="19" t="s">
        <v>21</v>
      </c>
      <c r="G265" s="20" t="s">
        <v>22</v>
      </c>
    </row>
    <row r="266" spans="1:7" ht="20.25">
      <c r="A266" s="26"/>
      <c r="B266" s="28" t="s">
        <v>118</v>
      </c>
      <c r="C266" s="22" t="s">
        <v>26</v>
      </c>
      <c r="D266" s="22" t="s">
        <v>27</v>
      </c>
      <c r="E266" s="22">
        <v>126</v>
      </c>
      <c r="F266" s="22"/>
      <c r="G266" s="23">
        <v>252</v>
      </c>
    </row>
    <row r="267" spans="1:7" ht="20.25">
      <c r="A267" s="21" t="s">
        <v>9</v>
      </c>
      <c r="B267" s="31"/>
      <c r="C267" s="22" t="s">
        <v>119</v>
      </c>
      <c r="D267" s="22" t="s">
        <v>27</v>
      </c>
      <c r="E267" s="22">
        <v>124</v>
      </c>
      <c r="F267" s="22"/>
      <c r="G267" s="23">
        <v>248</v>
      </c>
    </row>
    <row r="268" spans="1:7" ht="20.25">
      <c r="A268" s="29"/>
      <c r="B268" s="46"/>
      <c r="C268" s="30" t="s">
        <v>56</v>
      </c>
      <c r="D268" s="22"/>
      <c r="E268" s="22"/>
      <c r="F268" s="22"/>
      <c r="G268" s="23">
        <v>12.64</v>
      </c>
    </row>
    <row r="269" spans="1:7" ht="20.25">
      <c r="A269" s="29" t="s">
        <v>12</v>
      </c>
      <c r="B269" s="48"/>
      <c r="C269" s="22"/>
      <c r="D269" s="22"/>
      <c r="E269" s="22"/>
      <c r="F269" s="27"/>
      <c r="G269" s="23"/>
    </row>
    <row r="270" spans="1:7" ht="20.25">
      <c r="A270" s="29"/>
      <c r="B270" s="48"/>
      <c r="C270" s="22"/>
      <c r="D270" s="22"/>
      <c r="E270" s="22"/>
      <c r="F270" s="27"/>
      <c r="G270" s="23"/>
    </row>
    <row r="271" spans="1:7" ht="20.25">
      <c r="A271" s="29" t="s">
        <v>31</v>
      </c>
      <c r="B271" s="48"/>
      <c r="C271" s="22"/>
      <c r="D271" s="22"/>
      <c r="E271" s="22"/>
      <c r="F271" s="22"/>
      <c r="G271" s="23"/>
    </row>
    <row r="272" spans="1:7" ht="20.25">
      <c r="A272" s="21"/>
      <c r="B272" s="47"/>
      <c r="C272" s="22"/>
      <c r="D272" s="22"/>
      <c r="E272" s="22"/>
      <c r="F272" s="22"/>
      <c r="G272" s="23"/>
    </row>
    <row r="273" spans="1:7" ht="20.25">
      <c r="A273" s="21" t="s">
        <v>36</v>
      </c>
      <c r="B273" s="31"/>
      <c r="C273" s="22"/>
      <c r="D273" s="22"/>
      <c r="E273" s="22"/>
      <c r="F273" s="22"/>
      <c r="G273" s="23"/>
    </row>
    <row r="274" spans="1:7" ht="20.25">
      <c r="A274" s="21"/>
      <c r="B274" s="22"/>
      <c r="C274" s="22"/>
      <c r="D274" s="22"/>
      <c r="E274" s="22"/>
      <c r="F274" s="22"/>
      <c r="G274" s="23"/>
    </row>
    <row r="275" spans="1:7" ht="20.25">
      <c r="A275" s="21"/>
      <c r="B275" s="22"/>
      <c r="C275" s="22"/>
      <c r="D275" s="22"/>
      <c r="E275" s="22"/>
      <c r="F275" s="22"/>
      <c r="G275" s="23"/>
    </row>
    <row r="276" spans="1:7" ht="20.25">
      <c r="A276" s="26"/>
      <c r="B276" s="22"/>
      <c r="C276" s="22"/>
      <c r="D276" s="22"/>
      <c r="E276" s="22"/>
      <c r="F276" s="22"/>
      <c r="G276" s="23">
        <f>E276*F276</f>
        <v>0</v>
      </c>
    </row>
    <row r="277" spans="1:7" ht="20.25">
      <c r="A277" s="26"/>
      <c r="B277" s="22"/>
      <c r="C277" s="22"/>
      <c r="D277" s="22"/>
      <c r="E277" s="22"/>
      <c r="F277" s="22"/>
      <c r="G277" s="23">
        <f>E277*F277</f>
        <v>0</v>
      </c>
    </row>
    <row r="278" spans="1:7" ht="21">
      <c r="A278" s="33"/>
      <c r="B278" s="15" t="s">
        <v>41</v>
      </c>
      <c r="C278" s="16">
        <f>SUM(G266:G277)</f>
        <v>512.64</v>
      </c>
      <c r="D278" s="16"/>
      <c r="E278" s="15" t="s">
        <v>42</v>
      </c>
      <c r="F278" s="16">
        <f>E264-C278</f>
        <v>711.13</v>
      </c>
      <c r="G278" s="17"/>
    </row>
    <row r="279" spans="1:7" ht="20.25">
      <c r="A279" s="34" t="s">
        <v>88</v>
      </c>
      <c r="B279" s="35"/>
      <c r="C279" s="36"/>
      <c r="D279" s="36"/>
      <c r="E279" s="36"/>
      <c r="F279" s="36"/>
      <c r="G279" s="37"/>
    </row>
    <row r="280" spans="1:7" ht="20.25">
      <c r="A280" s="38" t="s">
        <v>44</v>
      </c>
      <c r="B280" s="50" t="s">
        <v>120</v>
      </c>
      <c r="C280" s="40"/>
      <c r="D280" s="40"/>
      <c r="E280" s="40"/>
      <c r="F280" s="40"/>
      <c r="G280" s="41"/>
    </row>
    <row r="281" spans="1:7" ht="20.25">
      <c r="A281" s="38" t="s">
        <v>45</v>
      </c>
      <c r="B281" s="39"/>
      <c r="C281" s="40"/>
      <c r="D281" s="40"/>
      <c r="E281" s="40"/>
      <c r="F281" s="40"/>
      <c r="G281" s="41"/>
    </row>
    <row r="282" spans="1:7" ht="20.25">
      <c r="A282" s="38" t="s">
        <v>46</v>
      </c>
      <c r="B282" s="39"/>
      <c r="C282" s="40"/>
      <c r="D282" s="40"/>
      <c r="E282" s="40"/>
      <c r="F282" s="40"/>
      <c r="G282" s="41"/>
    </row>
    <row r="283" spans="1:7" ht="21">
      <c r="A283" s="42"/>
      <c r="B283" s="43"/>
      <c r="C283" s="44"/>
      <c r="D283" s="44"/>
      <c r="E283" s="44"/>
      <c r="F283" s="44"/>
      <c r="G283" s="45"/>
    </row>
  </sheetData>
  <sheetProtection/>
  <mergeCells count="24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A29:G29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7:C57"/>
    <mergeCell ref="D57:E57"/>
    <mergeCell ref="F57:G57"/>
    <mergeCell ref="A58:G58"/>
    <mergeCell ref="B59:C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C77:D77"/>
    <mergeCell ref="F77:G77"/>
    <mergeCell ref="B79:C79"/>
    <mergeCell ref="D79:E79"/>
    <mergeCell ref="F79:G79"/>
    <mergeCell ref="A80:G80"/>
    <mergeCell ref="B81:C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C99:D99"/>
    <mergeCell ref="F99:G99"/>
    <mergeCell ref="B101:C101"/>
    <mergeCell ref="D101:E101"/>
    <mergeCell ref="F101:G101"/>
    <mergeCell ref="A102:G102"/>
    <mergeCell ref="B103:C103"/>
    <mergeCell ref="E103:G103"/>
    <mergeCell ref="B104:D104"/>
    <mergeCell ref="E104:G104"/>
    <mergeCell ref="B105:D105"/>
    <mergeCell ref="E105:G105"/>
    <mergeCell ref="B106:D106"/>
    <mergeCell ref="E106:G106"/>
    <mergeCell ref="B107:D107"/>
    <mergeCell ref="E107:G107"/>
    <mergeCell ref="C121:D121"/>
    <mergeCell ref="F121:G121"/>
    <mergeCell ref="B123:C123"/>
    <mergeCell ref="D123:E123"/>
    <mergeCell ref="F123:G123"/>
    <mergeCell ref="A124:G124"/>
    <mergeCell ref="B125:C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C143:D143"/>
    <mergeCell ref="F143:G143"/>
    <mergeCell ref="B144:G144"/>
    <mergeCell ref="B145:G145"/>
    <mergeCell ref="B146:G146"/>
    <mergeCell ref="B147:G147"/>
    <mergeCell ref="B148:G148"/>
    <mergeCell ref="B150:C150"/>
    <mergeCell ref="D150:E150"/>
    <mergeCell ref="F150:G150"/>
    <mergeCell ref="A151:G151"/>
    <mergeCell ref="B152:C152"/>
    <mergeCell ref="E152:G152"/>
    <mergeCell ref="B153:D153"/>
    <mergeCell ref="E153:G153"/>
    <mergeCell ref="B154:D154"/>
    <mergeCell ref="E154:G154"/>
    <mergeCell ref="B155:D155"/>
    <mergeCell ref="E155:G155"/>
    <mergeCell ref="B156:D156"/>
    <mergeCell ref="E156:G156"/>
    <mergeCell ref="C170:D170"/>
    <mergeCell ref="F170:G170"/>
    <mergeCell ref="B171:G171"/>
    <mergeCell ref="B172:G172"/>
    <mergeCell ref="B173:G173"/>
    <mergeCell ref="B174:G174"/>
    <mergeCell ref="B175:G175"/>
    <mergeCell ref="B177:C177"/>
    <mergeCell ref="D177:E177"/>
    <mergeCell ref="F177:G177"/>
    <mergeCell ref="A178:G178"/>
    <mergeCell ref="B179:C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C197:D197"/>
    <mergeCell ref="F197:G197"/>
    <mergeCell ref="B198:G198"/>
    <mergeCell ref="B199:G199"/>
    <mergeCell ref="B200:G200"/>
    <mergeCell ref="B201:G201"/>
    <mergeCell ref="B202:G202"/>
    <mergeCell ref="B204:C204"/>
    <mergeCell ref="D204:E204"/>
    <mergeCell ref="F204:G204"/>
    <mergeCell ref="A205:G205"/>
    <mergeCell ref="B206:C206"/>
    <mergeCell ref="E206:G206"/>
    <mergeCell ref="B207:D207"/>
    <mergeCell ref="E207:G207"/>
    <mergeCell ref="B208:D208"/>
    <mergeCell ref="E208:G208"/>
    <mergeCell ref="B209:D209"/>
    <mergeCell ref="E209:G209"/>
    <mergeCell ref="B210:D210"/>
    <mergeCell ref="E210:G210"/>
    <mergeCell ref="C224:D224"/>
    <mergeCell ref="F224:G224"/>
    <mergeCell ref="B225:G225"/>
    <mergeCell ref="B226:G226"/>
    <mergeCell ref="B227:G227"/>
    <mergeCell ref="B228:G228"/>
    <mergeCell ref="B229:G229"/>
    <mergeCell ref="B231:C231"/>
    <mergeCell ref="D231:E231"/>
    <mergeCell ref="F231:G231"/>
    <mergeCell ref="A232:G232"/>
    <mergeCell ref="B233:C233"/>
    <mergeCell ref="E233:G233"/>
    <mergeCell ref="B234:D234"/>
    <mergeCell ref="E234:G234"/>
    <mergeCell ref="B235:D235"/>
    <mergeCell ref="E235:G235"/>
    <mergeCell ref="B236:D236"/>
    <mergeCell ref="E236:G236"/>
    <mergeCell ref="B237:D237"/>
    <mergeCell ref="E237:G237"/>
    <mergeCell ref="C251:D251"/>
    <mergeCell ref="F251:G251"/>
    <mergeCell ref="B252:G252"/>
    <mergeCell ref="B253:G253"/>
    <mergeCell ref="B254:G254"/>
    <mergeCell ref="B255:G255"/>
    <mergeCell ref="B256:G256"/>
    <mergeCell ref="B258:C258"/>
    <mergeCell ref="D258:E258"/>
    <mergeCell ref="F258:G258"/>
    <mergeCell ref="A259:G259"/>
    <mergeCell ref="B260:C260"/>
    <mergeCell ref="E260:G260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C278:D278"/>
    <mergeCell ref="F278:G278"/>
    <mergeCell ref="B279:G279"/>
    <mergeCell ref="B280:G280"/>
    <mergeCell ref="B281:G281"/>
    <mergeCell ref="B282:G282"/>
    <mergeCell ref="B283:G283"/>
    <mergeCell ref="B10:B11"/>
    <mergeCell ref="B16:B17"/>
    <mergeCell ref="B18:B19"/>
    <mergeCell ref="B20:B21"/>
    <mergeCell ref="B38:B39"/>
    <mergeCell ref="B40:B41"/>
    <mergeCell ref="B44:B45"/>
    <mergeCell ref="B46:B47"/>
    <mergeCell ref="B48:B49"/>
    <mergeCell ref="B71:B72"/>
    <mergeCell ref="B73:B74"/>
    <mergeCell ref="B75:B76"/>
    <mergeCell ref="B90:B91"/>
    <mergeCell ref="B92:B93"/>
    <mergeCell ref="B95:B96"/>
    <mergeCell ref="B97:B98"/>
    <mergeCell ref="B117:B118"/>
    <mergeCell ref="B119:B120"/>
    <mergeCell ref="B139:B140"/>
    <mergeCell ref="B141:B142"/>
    <mergeCell ref="B168:B169"/>
    <mergeCell ref="B195:B196"/>
    <mergeCell ref="B222:B223"/>
    <mergeCell ref="B249:B250"/>
    <mergeCell ref="B276:B2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1F96159714A243409449B986DBCFBCAC</vt:lpwstr>
  </property>
</Properties>
</file>